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EVIN\Desktop\PROD 2020\PHYSIQUE-CHIMIE\ressources\chapitre05\manuscrits\wetransfer-2e1cec\"/>
    </mc:Choice>
  </mc:AlternateContent>
  <bookViews>
    <workbookView xWindow="0" yWindow="0" windowWidth="10840" windowHeight="6940"/>
  </bookViews>
  <sheets>
    <sheet name="ex39_chp5_sirius2020_term_od_v1" sheetId="1" r:id="rId1"/>
  </sheets>
  <calcPr calcId="162913"/>
</workbook>
</file>

<file path=xl/calcChain.xml><?xml version="1.0" encoding="utf-8"?>
<calcChain xmlns="http://schemas.openxmlformats.org/spreadsheetml/2006/main">
  <c r="A4" i="1" l="1"/>
  <c r="A5" i="1" s="1"/>
  <c r="B3" i="1"/>
  <c r="A6" i="1" l="1"/>
  <c r="B5" i="1"/>
  <c r="B4" i="1"/>
  <c r="A7" i="1" l="1"/>
  <c r="B6" i="1"/>
  <c r="B7" i="1" l="1"/>
  <c r="A8" i="1"/>
  <c r="A9" i="1" l="1"/>
  <c r="B8" i="1"/>
  <c r="A10" i="1" l="1"/>
  <c r="B9" i="1"/>
  <c r="B10" i="1" l="1"/>
  <c r="A11" i="1"/>
  <c r="A12" i="1" l="1"/>
  <c r="B11" i="1"/>
  <c r="B12" i="1" l="1"/>
  <c r="A13" i="1"/>
  <c r="A14" i="1" l="1"/>
  <c r="B13" i="1"/>
  <c r="B14" i="1" l="1"/>
  <c r="A15" i="1"/>
  <c r="B15" i="1" l="1"/>
  <c r="A16" i="1"/>
  <c r="B16" i="1" l="1"/>
  <c r="A17" i="1"/>
  <c r="A18" i="1" l="1"/>
  <c r="B17" i="1"/>
  <c r="B18" i="1" l="1"/>
  <c r="A19" i="1"/>
  <c r="B19" i="1" l="1"/>
  <c r="A20" i="1"/>
  <c r="B20" i="1" l="1"/>
  <c r="A21" i="1"/>
  <c r="A22" i="1" l="1"/>
  <c r="B21" i="1"/>
  <c r="A23" i="1" l="1"/>
  <c r="B22" i="1"/>
  <c r="A24" i="1" l="1"/>
  <c r="B23" i="1"/>
  <c r="A25" i="1" l="1"/>
  <c r="B24" i="1"/>
  <c r="A26" i="1" l="1"/>
  <c r="B25" i="1"/>
  <c r="B26" i="1" l="1"/>
  <c r="A27" i="1"/>
  <c r="A28" i="1" l="1"/>
  <c r="B27" i="1"/>
  <c r="B28" i="1" l="1"/>
  <c r="A29" i="1"/>
  <c r="A30" i="1" l="1"/>
  <c r="B29" i="1"/>
  <c r="B30" i="1" l="1"/>
  <c r="A31" i="1"/>
  <c r="B31" i="1" l="1"/>
  <c r="A32" i="1"/>
  <c r="B32" i="1" l="1"/>
  <c r="A33" i="1"/>
  <c r="A34" i="1" l="1"/>
  <c r="B33" i="1"/>
  <c r="B34" i="1" l="1"/>
  <c r="A35" i="1"/>
  <c r="B35" i="1" l="1"/>
  <c r="A36" i="1"/>
  <c r="A37" i="1" l="1"/>
  <c r="B36" i="1"/>
  <c r="A38" i="1" l="1"/>
  <c r="B37" i="1"/>
  <c r="B38" i="1" l="1"/>
  <c r="A39" i="1"/>
  <c r="A40" i="1" l="1"/>
  <c r="B39" i="1"/>
  <c r="A41" i="1" l="1"/>
  <c r="B40" i="1"/>
  <c r="A42" i="1" l="1"/>
  <c r="B41" i="1"/>
  <c r="B42" i="1" l="1"/>
  <c r="A43" i="1"/>
  <c r="A44" i="1" l="1"/>
  <c r="B43" i="1"/>
  <c r="B44" i="1" l="1"/>
  <c r="A45" i="1"/>
  <c r="A46" i="1" l="1"/>
  <c r="B45" i="1"/>
  <c r="A47" i="1" l="1"/>
  <c r="B46" i="1"/>
  <c r="B47" i="1" l="1"/>
  <c r="A48" i="1"/>
  <c r="B48" i="1" l="1"/>
  <c r="A49" i="1"/>
  <c r="A50" i="1" l="1"/>
  <c r="B49" i="1"/>
  <c r="A51" i="1" l="1"/>
  <c r="B50" i="1"/>
  <c r="A52" i="1" l="1"/>
  <c r="B51" i="1"/>
  <c r="B52" i="1" l="1"/>
  <c r="A53" i="1"/>
  <c r="A54" i="1" l="1"/>
  <c r="B53" i="1"/>
  <c r="B54" i="1" l="1"/>
  <c r="A55" i="1"/>
  <c r="A56" i="1" l="1"/>
  <c r="B55" i="1"/>
  <c r="A57" i="1" l="1"/>
  <c r="B56" i="1"/>
  <c r="A58" i="1" l="1"/>
  <c r="B57" i="1"/>
  <c r="B58" i="1" l="1"/>
  <c r="A59" i="1"/>
  <c r="B59" i="1" l="1"/>
  <c r="A60" i="1"/>
  <c r="A61" i="1" l="1"/>
  <c r="B60" i="1"/>
  <c r="A62" i="1" l="1"/>
  <c r="B61" i="1"/>
  <c r="B62" i="1" l="1"/>
  <c r="A63" i="1"/>
  <c r="B63" i="1" l="1"/>
  <c r="A64" i="1"/>
  <c r="B64" i="1" l="1"/>
  <c r="A65" i="1"/>
  <c r="A66" i="1" l="1"/>
  <c r="B65" i="1"/>
  <c r="B66" i="1" l="1"/>
  <c r="A67" i="1"/>
  <c r="A68" i="1" l="1"/>
  <c r="B67" i="1"/>
  <c r="B68" i="1" l="1"/>
  <c r="A69" i="1"/>
  <c r="A70" i="1" l="1"/>
  <c r="B69" i="1"/>
  <c r="A71" i="1" l="1"/>
  <c r="B70" i="1"/>
  <c r="A72" i="1" l="1"/>
  <c r="B71" i="1"/>
  <c r="B72" i="1" l="1"/>
  <c r="A73" i="1"/>
  <c r="A74" i="1" l="1"/>
  <c r="B73" i="1"/>
  <c r="A75" i="1" l="1"/>
  <c r="B74" i="1"/>
  <c r="A76" i="1" l="1"/>
  <c r="B75" i="1"/>
  <c r="A77" i="1" l="1"/>
  <c r="B76" i="1"/>
  <c r="A78" i="1" l="1"/>
  <c r="B77" i="1"/>
  <c r="A79" i="1" l="1"/>
  <c r="B78" i="1"/>
  <c r="B79" i="1" l="1"/>
  <c r="A80" i="1"/>
  <c r="A81" i="1" l="1"/>
  <c r="B80" i="1"/>
  <c r="A82" i="1" l="1"/>
  <c r="B81" i="1"/>
  <c r="A83" i="1" l="1"/>
  <c r="B82" i="1"/>
  <c r="B83" i="1" l="1"/>
  <c r="A84" i="1"/>
  <c r="B84" i="1" l="1"/>
  <c r="A85" i="1"/>
  <c r="A86" i="1" l="1"/>
  <c r="B85" i="1"/>
  <c r="A87" i="1" l="1"/>
  <c r="B86" i="1"/>
  <c r="A88" i="1" l="1"/>
  <c r="B87" i="1"/>
  <c r="B88" i="1" l="1"/>
  <c r="A89" i="1"/>
  <c r="A90" i="1" l="1"/>
  <c r="B89" i="1"/>
  <c r="A91" i="1" l="1"/>
  <c r="B90" i="1"/>
  <c r="A92" i="1" l="1"/>
  <c r="B91" i="1"/>
  <c r="B92" i="1" l="1"/>
  <c r="A93" i="1"/>
  <c r="A94" i="1" l="1"/>
  <c r="B93" i="1"/>
  <c r="A95" i="1" l="1"/>
  <c r="B94" i="1"/>
  <c r="A96" i="1" l="1"/>
  <c r="B95" i="1"/>
  <c r="A97" i="1" l="1"/>
  <c r="B96" i="1"/>
  <c r="A98" i="1" l="1"/>
  <c r="B97" i="1"/>
  <c r="A99" i="1" l="1"/>
  <c r="B98" i="1"/>
  <c r="B99" i="1" l="1"/>
  <c r="A100" i="1"/>
  <c r="B100" i="1" l="1"/>
  <c r="A101" i="1"/>
  <c r="A102" i="1" l="1"/>
  <c r="B101" i="1"/>
  <c r="A103" i="1" l="1"/>
  <c r="B102" i="1"/>
  <c r="B103" i="1" l="1"/>
  <c r="A104" i="1"/>
  <c r="B104" i="1" l="1"/>
  <c r="A105" i="1"/>
  <c r="A106" i="1" l="1"/>
  <c r="B105" i="1"/>
  <c r="A107" i="1" l="1"/>
  <c r="B106" i="1"/>
  <c r="B107" i="1" l="1"/>
  <c r="A108" i="1"/>
  <c r="A109" i="1" l="1"/>
  <c r="B108" i="1"/>
  <c r="A110" i="1" l="1"/>
  <c r="B109" i="1"/>
  <c r="A111" i="1" l="1"/>
  <c r="B110" i="1"/>
  <c r="B111" i="1" l="1"/>
  <c r="A112" i="1"/>
  <c r="A113" i="1" l="1"/>
  <c r="B112" i="1"/>
  <c r="A114" i="1" l="1"/>
  <c r="B113" i="1"/>
  <c r="A115" i="1" l="1"/>
  <c r="B114" i="1"/>
  <c r="B115" i="1" l="1"/>
  <c r="A116" i="1"/>
  <c r="B116" i="1" l="1"/>
  <c r="A117" i="1"/>
  <c r="A118" i="1" l="1"/>
  <c r="B117" i="1"/>
  <c r="A119" i="1" l="1"/>
  <c r="B118" i="1"/>
  <c r="A120" i="1" l="1"/>
  <c r="B119" i="1"/>
  <c r="B120" i="1" l="1"/>
  <c r="A121" i="1"/>
  <c r="A122" i="1" l="1"/>
  <c r="B121" i="1"/>
  <c r="A123" i="1" l="1"/>
  <c r="B122" i="1"/>
  <c r="B123" i="1" l="1"/>
  <c r="A124" i="1"/>
  <c r="B124" i="1" l="1"/>
  <c r="A125" i="1"/>
  <c r="A126" i="1" l="1"/>
  <c r="B125" i="1"/>
  <c r="A127" i="1" l="1"/>
  <c r="B126" i="1"/>
  <c r="B127" i="1" l="1"/>
  <c r="A128" i="1"/>
  <c r="A129" i="1" l="1"/>
  <c r="B128" i="1"/>
  <c r="A130" i="1" l="1"/>
  <c r="B129" i="1"/>
  <c r="A131" i="1" l="1"/>
  <c r="B130" i="1"/>
  <c r="B131" i="1" l="1"/>
  <c r="A132" i="1"/>
  <c r="A133" i="1" l="1"/>
  <c r="B132" i="1"/>
  <c r="A134" i="1" l="1"/>
  <c r="B133" i="1"/>
  <c r="A135" i="1" l="1"/>
  <c r="B134" i="1"/>
  <c r="B135" i="1" l="1"/>
  <c r="A136" i="1"/>
  <c r="B136" i="1" l="1"/>
  <c r="A137" i="1"/>
  <c r="A138" i="1" l="1"/>
  <c r="B137" i="1"/>
  <c r="A139" i="1" l="1"/>
  <c r="B138" i="1"/>
  <c r="B139" i="1" l="1"/>
  <c r="A140" i="1"/>
  <c r="A141" i="1" l="1"/>
  <c r="B140" i="1"/>
  <c r="A142" i="1" l="1"/>
  <c r="B141" i="1"/>
  <c r="A143" i="1" l="1"/>
  <c r="B142" i="1"/>
  <c r="B143" i="1" l="1"/>
  <c r="A144" i="1"/>
  <c r="A145" i="1" l="1"/>
  <c r="B144" i="1"/>
  <c r="A146" i="1" l="1"/>
  <c r="B145" i="1"/>
  <c r="A147" i="1" l="1"/>
  <c r="B146" i="1"/>
  <c r="B147" i="1" l="1"/>
  <c r="A148" i="1"/>
  <c r="B148" i="1" l="1"/>
  <c r="A149" i="1"/>
  <c r="A150" i="1" l="1"/>
  <c r="B149" i="1"/>
  <c r="A151" i="1" l="1"/>
  <c r="B150" i="1"/>
  <c r="B151" i="1" l="1"/>
  <c r="A152" i="1"/>
  <c r="A153" i="1" l="1"/>
  <c r="B152" i="1"/>
  <c r="A154" i="1" l="1"/>
  <c r="B153" i="1"/>
  <c r="A155" i="1" l="1"/>
  <c r="B154" i="1"/>
  <c r="B155" i="1" l="1"/>
  <c r="A156" i="1"/>
  <c r="B156" i="1" l="1"/>
  <c r="A157" i="1"/>
  <c r="A158" i="1" l="1"/>
  <c r="B157" i="1"/>
  <c r="A159" i="1" l="1"/>
  <c r="B158" i="1"/>
  <c r="B159" i="1" l="1"/>
  <c r="A160" i="1"/>
  <c r="B160" i="1" l="1"/>
  <c r="A161" i="1"/>
  <c r="A162" i="1" l="1"/>
  <c r="B161" i="1"/>
  <c r="A163" i="1" l="1"/>
  <c r="B162" i="1"/>
  <c r="B163" i="1" l="1"/>
  <c r="A164" i="1"/>
  <c r="A165" i="1" l="1"/>
  <c r="B164" i="1"/>
  <c r="A166" i="1" l="1"/>
  <c r="B165" i="1"/>
  <c r="A167" i="1" l="1"/>
  <c r="B166" i="1"/>
  <c r="B167" i="1" l="1"/>
  <c r="A168" i="1"/>
  <c r="A169" i="1" l="1"/>
  <c r="B168" i="1"/>
  <c r="A170" i="1" l="1"/>
  <c r="B169" i="1"/>
  <c r="A171" i="1" l="1"/>
  <c r="B170" i="1"/>
  <c r="B171" i="1" l="1"/>
  <c r="A172" i="1"/>
  <c r="A173" i="1" l="1"/>
  <c r="B172" i="1"/>
  <c r="A174" i="1" l="1"/>
  <c r="B173" i="1"/>
  <c r="A175" i="1" l="1"/>
  <c r="B174" i="1"/>
  <c r="B175" i="1" l="1"/>
  <c r="A176" i="1"/>
  <c r="A177" i="1" l="1"/>
  <c r="B176" i="1"/>
  <c r="A178" i="1" l="1"/>
  <c r="B177" i="1"/>
  <c r="A179" i="1" l="1"/>
  <c r="B178" i="1"/>
  <c r="B179" i="1" l="1"/>
  <c r="A180" i="1"/>
  <c r="A181" i="1" l="1"/>
  <c r="B180" i="1"/>
  <c r="A182" i="1" l="1"/>
  <c r="B181" i="1"/>
  <c r="A183" i="1" l="1"/>
  <c r="B183" i="1" s="1"/>
  <c r="B182" i="1"/>
</calcChain>
</file>

<file path=xl/sharedStrings.xml><?xml version="1.0" encoding="utf-8"?>
<sst xmlns="http://schemas.openxmlformats.org/spreadsheetml/2006/main" count="7" uniqueCount="7">
  <si>
    <t>t</t>
  </si>
  <si>
    <t>A</t>
  </si>
  <si>
    <t>En année</t>
  </si>
  <si>
    <t>En Bq</t>
  </si>
  <si>
    <t>Activité initiale (en Bq) :</t>
  </si>
  <si>
    <t>Demi-vie (en année) :</t>
  </si>
  <si>
    <t>Pas d’itération (date, en année)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</si>
</sst>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rgb="FFFFFF66"/>
        <bgColor rgb="FFFFFF66"/>
      </patternFill>
    </fill>
    <fill>
      <patternFill patternType="solid">
        <fgColor rgb="FFFFFF99"/>
        <bgColor rgb="FFFFFF99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rgb="FF4F81BD"/>
      </top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8">
    <xf numFmtId="0" fontId="0" fillId="0" borderId="0"/>
    <xf numFmtId="0" fontId="28" fillId="37" borderId="1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1" fillId="14" borderId="0"/>
    <xf numFmtId="0" fontId="1" fillId="15" borderId="0"/>
    <xf numFmtId="0" fontId="1" fillId="16" borderId="0"/>
    <xf numFmtId="0" fontId="1" fillId="17" borderId="0"/>
    <xf numFmtId="0" fontId="1" fillId="18" borderId="0"/>
    <xf numFmtId="0" fontId="6" fillId="19" borderId="0"/>
    <xf numFmtId="0" fontId="6" fillId="20" borderId="0"/>
    <xf numFmtId="0" fontId="6" fillId="21" borderId="0"/>
    <xf numFmtId="0" fontId="6" fillId="22" borderId="0"/>
    <xf numFmtId="0" fontId="6" fillId="23" borderId="0"/>
    <xf numFmtId="0" fontId="6" fillId="24" borderId="0"/>
    <xf numFmtId="0" fontId="6" fillId="25" borderId="0"/>
    <xf numFmtId="0" fontId="6" fillId="26" borderId="0"/>
    <xf numFmtId="0" fontId="6" fillId="27" borderId="0"/>
    <xf numFmtId="0" fontId="6" fillId="28" borderId="0"/>
    <xf numFmtId="0" fontId="6" fillId="29" borderId="0"/>
    <xf numFmtId="0" fontId="6" fillId="30" borderId="0"/>
    <xf numFmtId="0" fontId="7" fillId="31" borderId="0"/>
    <xf numFmtId="0" fontId="8" fillId="32" borderId="1"/>
    <xf numFmtId="0" fontId="9" fillId="33" borderId="4"/>
    <xf numFmtId="0" fontId="10" fillId="0" borderId="0"/>
    <xf numFmtId="0" fontId="11" fillId="34" borderId="0"/>
    <xf numFmtId="0" fontId="12" fillId="0" borderId="5"/>
    <xf numFmtId="0" fontId="13" fillId="0" borderId="6"/>
    <xf numFmtId="0" fontId="14" fillId="0" borderId="7"/>
    <xf numFmtId="0" fontId="14" fillId="0" borderId="0"/>
    <xf numFmtId="0" fontId="15" fillId="35" borderId="1"/>
    <xf numFmtId="0" fontId="16" fillId="0" borderId="8"/>
    <xf numFmtId="0" fontId="17" fillId="36" borderId="0"/>
    <xf numFmtId="0" fontId="1" fillId="37" borderId="3"/>
    <xf numFmtId="0" fontId="18" fillId="32" borderId="2"/>
    <xf numFmtId="0" fontId="19" fillId="0" borderId="0"/>
    <xf numFmtId="0" fontId="20" fillId="0" borderId="9"/>
    <xf numFmtId="0" fontId="21" fillId="0" borderId="0"/>
    <xf numFmtId="0" fontId="22" fillId="0" borderId="0"/>
    <xf numFmtId="0" fontId="23" fillId="38" borderId="0"/>
    <xf numFmtId="0" fontId="24" fillId="0" borderId="0"/>
    <xf numFmtId="0" fontId="25" fillId="0" borderId="0"/>
    <xf numFmtId="0" fontId="26" fillId="0" borderId="0"/>
    <xf numFmtId="0" fontId="27" fillId="37" borderId="0"/>
    <xf numFmtId="0" fontId="1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0" fillId="39" borderId="11" xfId="0" applyFont="1" applyFill="1" applyBorder="1" applyAlignment="1">
      <alignment horizontal="center"/>
    </xf>
    <xf numFmtId="0" fontId="0" fillId="39" borderId="12" xfId="0" applyFont="1" applyFill="1" applyBorder="1" applyAlignment="1">
      <alignment horizontal="center"/>
    </xf>
    <xf numFmtId="0" fontId="0" fillId="39" borderId="13" xfId="0" applyFont="1" applyFill="1" applyBorder="1" applyAlignment="1">
      <alignment horizontal="center"/>
    </xf>
    <xf numFmtId="0" fontId="0" fillId="39" borderId="14" xfId="0" applyFont="1" applyFill="1" applyBorder="1" applyAlignment="1">
      <alignment horizontal="center"/>
    </xf>
    <xf numFmtId="0" fontId="0" fillId="40" borderId="1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58">
    <cellStyle name="Accent" xfId="2"/>
    <cellStyle name="Accent 1" xfId="3"/>
    <cellStyle name="Accent 2" xfId="4"/>
    <cellStyle name="Accent 3" xfId="5"/>
    <cellStyle name="Bad" xfId="6"/>
    <cellStyle name="Error" xfId="7"/>
    <cellStyle name="Excel Built-in 20% - Accent1" xfId="8"/>
    <cellStyle name="Excel Built-in 20% - Accent2" xfId="9"/>
    <cellStyle name="Excel Built-in 20% - Accent3" xfId="10"/>
    <cellStyle name="Excel Built-in 20% - Accent4" xfId="11"/>
    <cellStyle name="Excel Built-in 20% - Accent5" xfId="12"/>
    <cellStyle name="Excel Built-in 20% - Accent6" xfId="13"/>
    <cellStyle name="Excel Built-in 40% - Accent1" xfId="14"/>
    <cellStyle name="Excel Built-in 40% - Accent2" xfId="15"/>
    <cellStyle name="Excel Built-in 40% - Accent3" xfId="16"/>
    <cellStyle name="Excel Built-in 40% - Accent4" xfId="17"/>
    <cellStyle name="Excel Built-in 40% - Accent5" xfId="18"/>
    <cellStyle name="Excel Built-in 40% - Accent6" xfId="19"/>
    <cellStyle name="Excel Built-in 60% - Accent1" xfId="20"/>
    <cellStyle name="Excel Built-in 60% - Accent2" xfId="21"/>
    <cellStyle name="Excel Built-in 60% - Accent3" xfId="22"/>
    <cellStyle name="Excel Built-in 60% - Accent4" xfId="23"/>
    <cellStyle name="Excel Built-in 60% - Accent5" xfId="24"/>
    <cellStyle name="Excel Built-in 60% - Accent6" xfId="25"/>
    <cellStyle name="Excel Built-in Accent1" xfId="26"/>
    <cellStyle name="Excel Built-in Accent2" xfId="27"/>
    <cellStyle name="Excel Built-in Accent3" xfId="28"/>
    <cellStyle name="Excel Built-in Accent4" xfId="29"/>
    <cellStyle name="Excel Built-in Accent5" xfId="30"/>
    <cellStyle name="Excel Built-in Accent6" xfId="31"/>
    <cellStyle name="Excel Built-in Bad" xfId="32"/>
    <cellStyle name="Excel Built-in Calculation" xfId="33"/>
    <cellStyle name="Excel Built-in Check Cell" xfId="34"/>
    <cellStyle name="Excel Built-in Explanatory Text" xfId="35"/>
    <cellStyle name="Excel Built-in Good" xfId="36"/>
    <cellStyle name="Excel Built-in Heading 1" xfId="37"/>
    <cellStyle name="Excel Built-in Heading 2" xfId="38"/>
    <cellStyle name="Excel Built-in Heading 3" xfId="39"/>
    <cellStyle name="Excel Built-in Heading 4" xfId="40"/>
    <cellStyle name="Excel Built-in Input" xfId="41"/>
    <cellStyle name="Excel Built-in Linked Cell" xfId="42"/>
    <cellStyle name="Excel Built-in Neutral" xfId="43"/>
    <cellStyle name="Excel Built-in Note" xfId="44"/>
    <cellStyle name="Excel Built-in Output" xfId="45"/>
    <cellStyle name="Excel Built-in Title" xfId="46"/>
    <cellStyle name="Excel Built-in Total" xfId="47"/>
    <cellStyle name="Excel Built-in Warning Text" xfId="48"/>
    <cellStyle name="Footnote" xfId="49"/>
    <cellStyle name="Good" xfId="50"/>
    <cellStyle name="Heading (user)" xfId="51"/>
    <cellStyle name="Heading 1" xfId="52"/>
    <cellStyle name="Heading 2" xfId="53"/>
    <cellStyle name="Neutral" xfId="54"/>
    <cellStyle name="Normal" xfId="0" builtinId="0" customBuiltin="1"/>
    <cellStyle name="Note" xfId="1" builtinId="10" customBuiltin="1"/>
    <cellStyle name="Status" xfId="55"/>
    <cellStyle name="Text" xfId="56"/>
    <cellStyle name="Warning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 sz="1300" b="0"/>
            </a:pPr>
            <a:r>
              <a:rPr lang="fr-FR"/>
              <a:t>A = f(t)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diamond"/>
            <c:size val="7"/>
          </c:marker>
          <c:xVal>
            <c:numRef>
              <c:f>ex39_chp5_sirius2020_term_od_v1!$A$3:$A$183</c:f>
              <c:numCache>
                <c:formatCode>General</c:formatCode>
                <c:ptCount val="18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  <c:pt idx="61">
                  <c:v>30.5</c:v>
                </c:pt>
                <c:pt idx="62">
                  <c:v>31</c:v>
                </c:pt>
                <c:pt idx="63">
                  <c:v>31.5</c:v>
                </c:pt>
                <c:pt idx="64">
                  <c:v>32</c:v>
                </c:pt>
                <c:pt idx="65">
                  <c:v>32.5</c:v>
                </c:pt>
                <c:pt idx="66">
                  <c:v>33</c:v>
                </c:pt>
                <c:pt idx="67">
                  <c:v>33.5</c:v>
                </c:pt>
                <c:pt idx="68">
                  <c:v>34</c:v>
                </c:pt>
                <c:pt idx="69">
                  <c:v>34.5</c:v>
                </c:pt>
                <c:pt idx="70">
                  <c:v>35</c:v>
                </c:pt>
                <c:pt idx="71">
                  <c:v>35.5</c:v>
                </c:pt>
                <c:pt idx="72">
                  <c:v>36</c:v>
                </c:pt>
                <c:pt idx="73">
                  <c:v>36.5</c:v>
                </c:pt>
                <c:pt idx="74">
                  <c:v>37</c:v>
                </c:pt>
                <c:pt idx="75">
                  <c:v>37.5</c:v>
                </c:pt>
                <c:pt idx="76">
                  <c:v>38</c:v>
                </c:pt>
                <c:pt idx="77">
                  <c:v>38.5</c:v>
                </c:pt>
                <c:pt idx="78">
                  <c:v>39</c:v>
                </c:pt>
                <c:pt idx="79">
                  <c:v>39.5</c:v>
                </c:pt>
                <c:pt idx="80">
                  <c:v>40</c:v>
                </c:pt>
                <c:pt idx="81">
                  <c:v>40.5</c:v>
                </c:pt>
                <c:pt idx="82">
                  <c:v>41</c:v>
                </c:pt>
                <c:pt idx="83">
                  <c:v>41.5</c:v>
                </c:pt>
                <c:pt idx="84">
                  <c:v>42</c:v>
                </c:pt>
                <c:pt idx="85">
                  <c:v>42.5</c:v>
                </c:pt>
                <c:pt idx="86">
                  <c:v>43</c:v>
                </c:pt>
                <c:pt idx="87">
                  <c:v>43.5</c:v>
                </c:pt>
                <c:pt idx="88">
                  <c:v>44</c:v>
                </c:pt>
                <c:pt idx="89">
                  <c:v>44.5</c:v>
                </c:pt>
                <c:pt idx="90">
                  <c:v>45</c:v>
                </c:pt>
                <c:pt idx="91">
                  <c:v>45.5</c:v>
                </c:pt>
                <c:pt idx="92">
                  <c:v>46</c:v>
                </c:pt>
                <c:pt idx="93">
                  <c:v>46.5</c:v>
                </c:pt>
                <c:pt idx="94">
                  <c:v>47</c:v>
                </c:pt>
                <c:pt idx="95">
                  <c:v>47.5</c:v>
                </c:pt>
                <c:pt idx="96">
                  <c:v>48</c:v>
                </c:pt>
                <c:pt idx="97">
                  <c:v>48.5</c:v>
                </c:pt>
                <c:pt idx="98">
                  <c:v>49</c:v>
                </c:pt>
                <c:pt idx="99">
                  <c:v>49.5</c:v>
                </c:pt>
                <c:pt idx="100">
                  <c:v>50</c:v>
                </c:pt>
                <c:pt idx="101">
                  <c:v>50.5</c:v>
                </c:pt>
                <c:pt idx="102">
                  <c:v>51</c:v>
                </c:pt>
                <c:pt idx="103">
                  <c:v>51.5</c:v>
                </c:pt>
                <c:pt idx="104">
                  <c:v>52</c:v>
                </c:pt>
                <c:pt idx="105">
                  <c:v>52.5</c:v>
                </c:pt>
                <c:pt idx="106">
                  <c:v>53</c:v>
                </c:pt>
                <c:pt idx="107">
                  <c:v>53.5</c:v>
                </c:pt>
                <c:pt idx="108">
                  <c:v>54</c:v>
                </c:pt>
                <c:pt idx="109">
                  <c:v>54.5</c:v>
                </c:pt>
                <c:pt idx="110">
                  <c:v>55</c:v>
                </c:pt>
                <c:pt idx="111">
                  <c:v>55.5</c:v>
                </c:pt>
                <c:pt idx="112">
                  <c:v>56</c:v>
                </c:pt>
                <c:pt idx="113">
                  <c:v>56.5</c:v>
                </c:pt>
                <c:pt idx="114">
                  <c:v>57</c:v>
                </c:pt>
                <c:pt idx="115">
                  <c:v>57.5</c:v>
                </c:pt>
                <c:pt idx="116">
                  <c:v>58</c:v>
                </c:pt>
                <c:pt idx="117">
                  <c:v>58.5</c:v>
                </c:pt>
                <c:pt idx="118">
                  <c:v>59</c:v>
                </c:pt>
                <c:pt idx="119">
                  <c:v>59.5</c:v>
                </c:pt>
                <c:pt idx="120">
                  <c:v>60</c:v>
                </c:pt>
                <c:pt idx="121">
                  <c:v>60.5</c:v>
                </c:pt>
                <c:pt idx="122">
                  <c:v>61</c:v>
                </c:pt>
                <c:pt idx="123">
                  <c:v>61.5</c:v>
                </c:pt>
                <c:pt idx="124">
                  <c:v>62</c:v>
                </c:pt>
                <c:pt idx="125">
                  <c:v>62.5</c:v>
                </c:pt>
                <c:pt idx="126">
                  <c:v>63</c:v>
                </c:pt>
                <c:pt idx="127">
                  <c:v>63.5</c:v>
                </c:pt>
                <c:pt idx="128">
                  <c:v>64</c:v>
                </c:pt>
                <c:pt idx="129">
                  <c:v>64.5</c:v>
                </c:pt>
                <c:pt idx="130">
                  <c:v>65</c:v>
                </c:pt>
                <c:pt idx="131">
                  <c:v>65.5</c:v>
                </c:pt>
                <c:pt idx="132">
                  <c:v>66</c:v>
                </c:pt>
                <c:pt idx="133">
                  <c:v>66.5</c:v>
                </c:pt>
                <c:pt idx="134">
                  <c:v>67</c:v>
                </c:pt>
                <c:pt idx="135">
                  <c:v>67.5</c:v>
                </c:pt>
                <c:pt idx="136">
                  <c:v>68</c:v>
                </c:pt>
                <c:pt idx="137">
                  <c:v>68.5</c:v>
                </c:pt>
                <c:pt idx="138">
                  <c:v>69</c:v>
                </c:pt>
                <c:pt idx="139">
                  <c:v>69.5</c:v>
                </c:pt>
                <c:pt idx="140">
                  <c:v>70</c:v>
                </c:pt>
                <c:pt idx="141">
                  <c:v>70.5</c:v>
                </c:pt>
                <c:pt idx="142">
                  <c:v>71</c:v>
                </c:pt>
                <c:pt idx="143">
                  <c:v>71.5</c:v>
                </c:pt>
                <c:pt idx="144">
                  <c:v>72</c:v>
                </c:pt>
                <c:pt idx="145">
                  <c:v>72.5</c:v>
                </c:pt>
                <c:pt idx="146">
                  <c:v>73</c:v>
                </c:pt>
                <c:pt idx="147">
                  <c:v>73.5</c:v>
                </c:pt>
                <c:pt idx="148">
                  <c:v>74</c:v>
                </c:pt>
                <c:pt idx="149">
                  <c:v>74.5</c:v>
                </c:pt>
                <c:pt idx="150">
                  <c:v>75</c:v>
                </c:pt>
                <c:pt idx="151">
                  <c:v>75.5</c:v>
                </c:pt>
                <c:pt idx="152">
                  <c:v>76</c:v>
                </c:pt>
                <c:pt idx="153">
                  <c:v>76.5</c:v>
                </c:pt>
                <c:pt idx="154">
                  <c:v>77</c:v>
                </c:pt>
                <c:pt idx="155">
                  <c:v>77.5</c:v>
                </c:pt>
                <c:pt idx="156">
                  <c:v>78</c:v>
                </c:pt>
                <c:pt idx="157">
                  <c:v>78.5</c:v>
                </c:pt>
                <c:pt idx="158">
                  <c:v>79</c:v>
                </c:pt>
                <c:pt idx="159">
                  <c:v>79.5</c:v>
                </c:pt>
                <c:pt idx="160">
                  <c:v>80</c:v>
                </c:pt>
                <c:pt idx="161">
                  <c:v>80.5</c:v>
                </c:pt>
                <c:pt idx="162">
                  <c:v>81</c:v>
                </c:pt>
                <c:pt idx="163">
                  <c:v>81.5</c:v>
                </c:pt>
                <c:pt idx="164">
                  <c:v>82</c:v>
                </c:pt>
                <c:pt idx="165">
                  <c:v>82.5</c:v>
                </c:pt>
                <c:pt idx="166">
                  <c:v>83</c:v>
                </c:pt>
                <c:pt idx="167">
                  <c:v>83.5</c:v>
                </c:pt>
                <c:pt idx="168">
                  <c:v>84</c:v>
                </c:pt>
                <c:pt idx="169">
                  <c:v>84.5</c:v>
                </c:pt>
                <c:pt idx="170">
                  <c:v>85</c:v>
                </c:pt>
                <c:pt idx="171">
                  <c:v>85.5</c:v>
                </c:pt>
                <c:pt idx="172">
                  <c:v>86</c:v>
                </c:pt>
                <c:pt idx="173">
                  <c:v>86.5</c:v>
                </c:pt>
                <c:pt idx="174">
                  <c:v>87</c:v>
                </c:pt>
                <c:pt idx="175">
                  <c:v>87.5</c:v>
                </c:pt>
                <c:pt idx="176">
                  <c:v>88</c:v>
                </c:pt>
                <c:pt idx="177">
                  <c:v>88.5</c:v>
                </c:pt>
                <c:pt idx="178">
                  <c:v>89</c:v>
                </c:pt>
                <c:pt idx="179">
                  <c:v>89.5</c:v>
                </c:pt>
                <c:pt idx="180">
                  <c:v>90</c:v>
                </c:pt>
              </c:numCache>
            </c:numRef>
          </c:xVal>
          <c:yVal>
            <c:numRef>
              <c:f>ex39_chp5_sirius2020_term_od_v1!$B$3:$B$183</c:f>
              <c:numCache>
                <c:formatCode>General</c:formatCode>
                <c:ptCount val="181"/>
                <c:pt idx="0">
                  <c:v>50000</c:v>
                </c:pt>
                <c:pt idx="1">
                  <c:v>49425.701017644809</c:v>
                </c:pt>
                <c:pt idx="2">
                  <c:v>48857.998421712298</c:v>
                </c:pt>
                <c:pt idx="3">
                  <c:v>48296.816446242279</c:v>
                </c:pt>
                <c:pt idx="4">
                  <c:v>47742.080195520823</c:v>
                </c:pt>
                <c:pt idx="5">
                  <c:v>47193.715634084678</c:v>
                </c:pt>
                <c:pt idx="6">
                  <c:v>46651.649576840369</c:v>
                </c:pt>
                <c:pt idx="7">
                  <c:v>46115.809679296959</c:v>
                </c:pt>
                <c:pt idx="8">
                  <c:v>45586.124427910843</c:v>
                </c:pt>
                <c:pt idx="9">
                  <c:v>45062.523130541507</c:v>
                </c:pt>
                <c:pt idx="10">
                  <c:v>44544.935907016967</c:v>
                </c:pt>
                <c:pt idx="11">
                  <c:v>44033.293679807422</c:v>
                </c:pt>
                <c:pt idx="12">
                  <c:v>43527.528164806208</c:v>
                </c:pt>
                <c:pt idx="13">
                  <c:v>43027.5718622165</c:v>
                </c:pt>
                <c:pt idx="14">
                  <c:v>42533.358047542788</c:v>
                </c:pt>
                <c:pt idx="15">
                  <c:v>42044.820762685726</c:v>
                </c:pt>
                <c:pt idx="16">
                  <c:v>41561.89480713939</c:v>
                </c:pt>
                <c:pt idx="17">
                  <c:v>41084.515729289509</c:v>
                </c:pt>
                <c:pt idx="18">
                  <c:v>40612.61981781177</c:v>
                </c:pt>
                <c:pt idx="19">
                  <c:v>40146.144093168819</c:v>
                </c:pt>
                <c:pt idx="20">
                  <c:v>39685.026299204983</c:v>
                </c:pt>
                <c:pt idx="21">
                  <c:v>39229.204894837538</c:v>
                </c:pt>
                <c:pt idx="22">
                  <c:v>38778.619045843363</c:v>
                </c:pt>
                <c:pt idx="23">
                  <c:v>38333.208616740012</c:v>
                </c:pt>
                <c:pt idx="24">
                  <c:v>37892.914162759953</c:v>
                </c:pt>
                <c:pt idx="25">
                  <c:v>37457.676921917038</c:v>
                </c:pt>
                <c:pt idx="26">
                  <c:v>37027.438807164108</c:v>
                </c:pt>
                <c:pt idx="27">
                  <c:v>36602.142398640637</c:v>
                </c:pt>
                <c:pt idx="28">
                  <c:v>36181.730936009451</c:v>
                </c:pt>
                <c:pt idx="29">
                  <c:v>35766.148310881457</c:v>
                </c:pt>
                <c:pt idx="30">
                  <c:v>35355.33905932738</c:v>
                </c:pt>
                <c:pt idx="31">
                  <c:v>34949.248354475487</c:v>
                </c:pt>
                <c:pt idx="32">
                  <c:v>34547.821999194399</c:v>
                </c:pt>
                <c:pt idx="33">
                  <c:v>34151.006418859892</c:v>
                </c:pt>
                <c:pt idx="34">
                  <c:v>33758.748654204748</c:v>
                </c:pt>
                <c:pt idx="35">
                  <c:v>33370.996354250856</c:v>
                </c:pt>
                <c:pt idx="36">
                  <c:v>32987.697769322353</c:v>
                </c:pt>
                <c:pt idx="37">
                  <c:v>32608.801744139109</c:v>
                </c:pt>
                <c:pt idx="38">
                  <c:v>32234.257710989477</c:v>
                </c:pt>
                <c:pt idx="39">
                  <c:v>31864.015682981557</c:v>
                </c:pt>
                <c:pt idx="40">
                  <c:v>31498.026247371829</c:v>
                </c:pt>
                <c:pt idx="41">
                  <c:v>31136.240558970574</c:v>
                </c:pt>
                <c:pt idx="42">
                  <c:v>30778.610333622906</c:v>
                </c:pt>
                <c:pt idx="43">
                  <c:v>30425.087841764776</c:v>
                </c:pt>
                <c:pt idx="44">
                  <c:v>30075.625902052914</c:v>
                </c:pt>
                <c:pt idx="45">
                  <c:v>29730.177875068024</c:v>
                </c:pt>
                <c:pt idx="46">
                  <c:v>29388.697657090219</c:v>
                </c:pt>
                <c:pt idx="47">
                  <c:v>29051.139673945992</c:v>
                </c:pt>
                <c:pt idx="48">
                  <c:v>28717.458874925876</c:v>
                </c:pt>
                <c:pt idx="49">
                  <c:v>28387.610726771934</c:v>
                </c:pt>
                <c:pt idx="50">
                  <c:v>28061.551207734326</c:v>
                </c:pt>
                <c:pt idx="51">
                  <c:v>27739.236801696126</c:v>
                </c:pt>
                <c:pt idx="52">
                  <c:v>27420.624492365652</c:v>
                </c:pt>
                <c:pt idx="53">
                  <c:v>27105.67175753546</c:v>
                </c:pt>
                <c:pt idx="54">
                  <c:v>26794.336563407327</c:v>
                </c:pt>
                <c:pt idx="55">
                  <c:v>26486.577358982384</c:v>
                </c:pt>
                <c:pt idx="56">
                  <c:v>26182.35307051567</c:v>
                </c:pt>
                <c:pt idx="57">
                  <c:v>25881.62309603444</c:v>
                </c:pt>
                <c:pt idx="58">
                  <c:v>25584.347299919369</c:v>
                </c:pt>
                <c:pt idx="59">
                  <c:v>25290.486007548065</c:v>
                </c:pt>
                <c:pt idx="60">
                  <c:v>25000</c:v>
                </c:pt>
                <c:pt idx="61">
                  <c:v>24712.850508822401</c:v>
                </c:pt>
                <c:pt idx="62">
                  <c:v>24428.999210856149</c:v>
                </c:pt>
                <c:pt idx="63">
                  <c:v>24148.40822312114</c:v>
                </c:pt>
                <c:pt idx="64">
                  <c:v>23871.040097760415</c:v>
                </c:pt>
                <c:pt idx="65">
                  <c:v>23596.857817042339</c:v>
                </c:pt>
                <c:pt idx="66">
                  <c:v>23325.824788420188</c:v>
                </c:pt>
                <c:pt idx="67">
                  <c:v>23057.904839648483</c:v>
                </c:pt>
                <c:pt idx="68">
                  <c:v>22793.062213955422</c:v>
                </c:pt>
                <c:pt idx="69">
                  <c:v>22531.261565270757</c:v>
                </c:pt>
                <c:pt idx="70">
                  <c:v>22272.467953508483</c:v>
                </c:pt>
                <c:pt idx="71">
                  <c:v>22016.646839903715</c:v>
                </c:pt>
                <c:pt idx="72">
                  <c:v>21763.764082403104</c:v>
                </c:pt>
                <c:pt idx="73">
                  <c:v>21513.78593110825</c:v>
                </c:pt>
                <c:pt idx="74">
                  <c:v>21266.679023771394</c:v>
                </c:pt>
                <c:pt idx="75">
                  <c:v>21022.410381342863</c:v>
                </c:pt>
                <c:pt idx="76">
                  <c:v>20780.947403569695</c:v>
                </c:pt>
                <c:pt idx="77">
                  <c:v>20542.257864644755</c:v>
                </c:pt>
                <c:pt idx="78">
                  <c:v>20306.309908905889</c:v>
                </c:pt>
                <c:pt idx="79">
                  <c:v>20073.07204658441</c:v>
                </c:pt>
                <c:pt idx="80">
                  <c:v>19842.513149602491</c:v>
                </c:pt>
                <c:pt idx="81">
                  <c:v>19614.602447418769</c:v>
                </c:pt>
                <c:pt idx="82">
                  <c:v>19389.309522921681</c:v>
                </c:pt>
                <c:pt idx="83">
                  <c:v>19166.60430837001</c:v>
                </c:pt>
                <c:pt idx="84">
                  <c:v>18946.457081379976</c:v>
                </c:pt>
                <c:pt idx="85">
                  <c:v>18728.838460958523</c:v>
                </c:pt>
                <c:pt idx="86">
                  <c:v>18513.719403582054</c:v>
                </c:pt>
                <c:pt idx="87">
                  <c:v>18301.071199320322</c:v>
                </c:pt>
                <c:pt idx="88">
                  <c:v>18090.865468004726</c:v>
                </c:pt>
                <c:pt idx="89">
                  <c:v>17883.074155440732</c:v>
                </c:pt>
                <c:pt idx="90">
                  <c:v>17677.66952966369</c:v>
                </c:pt>
                <c:pt idx="91">
                  <c:v>17474.624177237743</c:v>
                </c:pt>
                <c:pt idx="92">
                  <c:v>17273.910999597199</c:v>
                </c:pt>
                <c:pt idx="93">
                  <c:v>17075.503209429942</c:v>
                </c:pt>
                <c:pt idx="94">
                  <c:v>16879.374327102374</c:v>
                </c:pt>
                <c:pt idx="95">
                  <c:v>16685.498177125432</c:v>
                </c:pt>
                <c:pt idx="96">
                  <c:v>16493.84888466118</c:v>
                </c:pt>
                <c:pt idx="97">
                  <c:v>16304.400872069553</c:v>
                </c:pt>
                <c:pt idx="98">
                  <c:v>16117.128855494739</c:v>
                </c:pt>
                <c:pt idx="99">
                  <c:v>15932.007841490778</c:v>
                </c:pt>
                <c:pt idx="100">
                  <c:v>15749.013123685914</c:v>
                </c:pt>
                <c:pt idx="101">
                  <c:v>15568.120279485283</c:v>
                </c:pt>
                <c:pt idx="102">
                  <c:v>15389.305166811453</c:v>
                </c:pt>
                <c:pt idx="103">
                  <c:v>15212.54392088239</c:v>
                </c:pt>
                <c:pt idx="104">
                  <c:v>15037.812951026461</c:v>
                </c:pt>
                <c:pt idx="105">
                  <c:v>14865.088937534016</c:v>
                </c:pt>
                <c:pt idx="106">
                  <c:v>14694.348828545109</c:v>
                </c:pt>
                <c:pt idx="107">
                  <c:v>14525.569836972993</c:v>
                </c:pt>
                <c:pt idx="108">
                  <c:v>14358.729437462938</c:v>
                </c:pt>
                <c:pt idx="109">
                  <c:v>14193.805363385967</c:v>
                </c:pt>
                <c:pt idx="110">
                  <c:v>14030.775603867165</c:v>
                </c:pt>
                <c:pt idx="111">
                  <c:v>13869.618400848063</c:v>
                </c:pt>
                <c:pt idx="112">
                  <c:v>13710.312246182824</c:v>
                </c:pt>
                <c:pt idx="113">
                  <c:v>13552.835878767733</c:v>
                </c:pt>
                <c:pt idx="114">
                  <c:v>13397.168281703664</c:v>
                </c:pt>
                <c:pt idx="115">
                  <c:v>13243.288679491192</c:v>
                </c:pt>
                <c:pt idx="116">
                  <c:v>13091.176535257835</c:v>
                </c:pt>
                <c:pt idx="117">
                  <c:v>12940.81154801722</c:v>
                </c:pt>
                <c:pt idx="118">
                  <c:v>12792.17364995969</c:v>
                </c:pt>
                <c:pt idx="119">
                  <c:v>12645.243003774032</c:v>
                </c:pt>
                <c:pt idx="120">
                  <c:v>12500</c:v>
                </c:pt>
                <c:pt idx="121">
                  <c:v>12356.425254411202</c:v>
                </c:pt>
                <c:pt idx="122">
                  <c:v>12214.499605428075</c:v>
                </c:pt>
                <c:pt idx="123">
                  <c:v>12074.20411156057</c:v>
                </c:pt>
                <c:pt idx="124">
                  <c:v>11935.520048880206</c:v>
                </c:pt>
                <c:pt idx="125">
                  <c:v>11798.428908521171</c:v>
                </c:pt>
                <c:pt idx="126">
                  <c:v>11662.912394210092</c:v>
                </c:pt>
                <c:pt idx="127">
                  <c:v>11528.952419824243</c:v>
                </c:pt>
                <c:pt idx="128">
                  <c:v>11396.531106977711</c:v>
                </c:pt>
                <c:pt idx="129">
                  <c:v>11265.630782635379</c:v>
                </c:pt>
                <c:pt idx="130">
                  <c:v>11136.233976754242</c:v>
                </c:pt>
                <c:pt idx="131">
                  <c:v>11008.323419951854</c:v>
                </c:pt>
                <c:pt idx="132">
                  <c:v>10881.882041201554</c:v>
                </c:pt>
                <c:pt idx="133">
                  <c:v>10756.892965554129</c:v>
                </c:pt>
                <c:pt idx="134">
                  <c:v>10633.339511885697</c:v>
                </c:pt>
                <c:pt idx="135">
                  <c:v>10511.205190671433</c:v>
                </c:pt>
                <c:pt idx="136">
                  <c:v>10390.473701784847</c:v>
                </c:pt>
                <c:pt idx="137">
                  <c:v>10271.128932322379</c:v>
                </c:pt>
                <c:pt idx="138">
                  <c:v>10153.154954452944</c:v>
                </c:pt>
                <c:pt idx="139">
                  <c:v>10036.536023292205</c:v>
                </c:pt>
                <c:pt idx="140">
                  <c:v>9921.2565748012476</c:v>
                </c:pt>
                <c:pt idx="141">
                  <c:v>9807.3012237093844</c:v>
                </c:pt>
                <c:pt idx="142">
                  <c:v>9694.6547614608426</c:v>
                </c:pt>
                <c:pt idx="143">
                  <c:v>9583.3021541850048</c:v>
                </c:pt>
                <c:pt idx="144">
                  <c:v>9473.2285406899882</c:v>
                </c:pt>
                <c:pt idx="145">
                  <c:v>9364.4192304792577</c:v>
                </c:pt>
                <c:pt idx="146">
                  <c:v>9256.8597017910251</c:v>
                </c:pt>
                <c:pt idx="147">
                  <c:v>9150.5355996601611</c:v>
                </c:pt>
                <c:pt idx="148">
                  <c:v>9045.4327340023647</c:v>
                </c:pt>
                <c:pt idx="149">
                  <c:v>8941.5370777203661</c:v>
                </c:pt>
                <c:pt idx="150">
                  <c:v>8838.834764831845</c:v>
                </c:pt>
                <c:pt idx="151">
                  <c:v>8737.3120886188735</c:v>
                </c:pt>
                <c:pt idx="152">
                  <c:v>8636.9554997986015</c:v>
                </c:pt>
                <c:pt idx="153">
                  <c:v>8537.7516047149711</c:v>
                </c:pt>
                <c:pt idx="154">
                  <c:v>8439.687163551187</c:v>
                </c:pt>
                <c:pt idx="155">
                  <c:v>8342.749088562714</c:v>
                </c:pt>
                <c:pt idx="156">
                  <c:v>8246.9244423305918</c:v>
                </c:pt>
                <c:pt idx="157">
                  <c:v>8152.2004360347773</c:v>
                </c:pt>
                <c:pt idx="158">
                  <c:v>8058.5644277473712</c:v>
                </c:pt>
                <c:pt idx="159">
                  <c:v>7966.0039207453892</c:v>
                </c:pt>
                <c:pt idx="160">
                  <c:v>7874.5065618429562</c:v>
                </c:pt>
                <c:pt idx="161">
                  <c:v>7784.0601397426435</c:v>
                </c:pt>
                <c:pt idx="162">
                  <c:v>7694.6525834057284</c:v>
                </c:pt>
                <c:pt idx="163">
                  <c:v>7606.2719604411941</c:v>
                </c:pt>
                <c:pt idx="164">
                  <c:v>7518.9064755132285</c:v>
                </c:pt>
                <c:pt idx="165">
                  <c:v>7432.544468767006</c:v>
                </c:pt>
                <c:pt idx="166">
                  <c:v>7347.1744142725556</c:v>
                </c:pt>
                <c:pt idx="167">
                  <c:v>7262.7849184864981</c:v>
                </c:pt>
                <c:pt idx="168">
                  <c:v>7179.3647187314682</c:v>
                </c:pt>
                <c:pt idx="169">
                  <c:v>7096.9026816929836</c:v>
                </c:pt>
                <c:pt idx="170">
                  <c:v>7015.3878019335825</c:v>
                </c:pt>
                <c:pt idx="171">
                  <c:v>6934.8092004240334</c:v>
                </c:pt>
                <c:pt idx="172">
                  <c:v>6855.1561230914131</c:v>
                </c:pt>
                <c:pt idx="173">
                  <c:v>6776.4179393838649</c:v>
                </c:pt>
                <c:pt idx="174">
                  <c:v>6698.5841408518336</c:v>
                </c:pt>
                <c:pt idx="175">
                  <c:v>6621.6443397455942</c:v>
                </c:pt>
                <c:pt idx="176">
                  <c:v>6545.5882676289175</c:v>
                </c:pt>
                <c:pt idx="177">
                  <c:v>6470.4057740086109</c:v>
                </c:pt>
                <c:pt idx="178">
                  <c:v>6396.086824979845</c:v>
                </c:pt>
                <c:pt idx="179">
                  <c:v>6322.6215018870162</c:v>
                </c:pt>
                <c:pt idx="180">
                  <c:v>6250.0000000000018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985192"/>
        <c:axId val="477984864"/>
      </c:scatterChart>
      <c:valAx>
        <c:axId val="47798486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A (en Bq)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477985192"/>
        <c:crossesAt val="0"/>
        <c:crossBetween val="midCat"/>
      </c:valAx>
      <c:valAx>
        <c:axId val="477985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t (en année)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477984864"/>
        <c:crossesAt val="0"/>
        <c:crossBetween val="midCat"/>
      </c:valAx>
      <c:spPr>
        <a:noFill/>
        <a:ln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42239" y="36000"/>
    <xdr:ext cx="5759640" cy="3239640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abSelected="1" workbookViewId="0"/>
  </sheetViews>
  <sheetFormatPr baseColWidth="10" defaultRowHeight="13.75" x14ac:dyDescent="0.35"/>
  <cols>
    <col min="1" max="2" width="10.81640625" style="6" customWidth="1"/>
    <col min="3" max="4" width="10.81640625" customWidth="1"/>
    <col min="5" max="5" width="16.36328125" customWidth="1"/>
    <col min="6" max="1024" width="10.81640625" customWidth="1"/>
  </cols>
  <sheetData>
    <row r="1" spans="1:2" ht="14.5" x14ac:dyDescent="0.35">
      <c r="A1" s="1" t="s">
        <v>0</v>
      </c>
      <c r="B1" s="2" t="s">
        <v>1</v>
      </c>
    </row>
    <row r="2" spans="1:2" ht="14.5" x14ac:dyDescent="0.35">
      <c r="A2" s="3" t="s">
        <v>2</v>
      </c>
      <c r="B2" s="4" t="s">
        <v>3</v>
      </c>
    </row>
    <row r="3" spans="1:2" ht="14.5" x14ac:dyDescent="0.35">
      <c r="A3" s="5">
        <v>0</v>
      </c>
      <c r="B3" s="5">
        <f>F23</f>
        <v>50000</v>
      </c>
    </row>
    <row r="4" spans="1:2" ht="14.5" x14ac:dyDescent="0.35">
      <c r="A4" s="5">
        <f t="shared" ref="A4:A35" si="0">A3+$F$27</f>
        <v>0.5</v>
      </c>
      <c r="B4" s="5">
        <f t="shared" ref="B4:B35" si="1">$F$23*EXP(-A4*LN(2)/$F$25)</f>
        <v>49425.701017644809</v>
      </c>
    </row>
    <row r="5" spans="1:2" ht="14.5" x14ac:dyDescent="0.35">
      <c r="A5" s="5">
        <f t="shared" si="0"/>
        <v>1</v>
      </c>
      <c r="B5" s="5">
        <f t="shared" si="1"/>
        <v>48857.998421712298</v>
      </c>
    </row>
    <row r="6" spans="1:2" ht="14.5" x14ac:dyDescent="0.35">
      <c r="A6" s="5">
        <f t="shared" si="0"/>
        <v>1.5</v>
      </c>
      <c r="B6" s="5">
        <f t="shared" si="1"/>
        <v>48296.816446242279</v>
      </c>
    </row>
    <row r="7" spans="1:2" ht="14.5" x14ac:dyDescent="0.35">
      <c r="A7" s="5">
        <f t="shared" si="0"/>
        <v>2</v>
      </c>
      <c r="B7" s="5">
        <f t="shared" si="1"/>
        <v>47742.080195520823</v>
      </c>
    </row>
    <row r="8" spans="1:2" ht="14.5" x14ac:dyDescent="0.35">
      <c r="A8" s="5">
        <f t="shared" si="0"/>
        <v>2.5</v>
      </c>
      <c r="B8" s="5">
        <f t="shared" si="1"/>
        <v>47193.715634084678</v>
      </c>
    </row>
    <row r="9" spans="1:2" ht="14.5" x14ac:dyDescent="0.35">
      <c r="A9" s="5">
        <f t="shared" si="0"/>
        <v>3</v>
      </c>
      <c r="B9" s="5">
        <f t="shared" si="1"/>
        <v>46651.649576840369</v>
      </c>
    </row>
    <row r="10" spans="1:2" ht="14.5" x14ac:dyDescent="0.35">
      <c r="A10" s="5">
        <f t="shared" si="0"/>
        <v>3.5</v>
      </c>
      <c r="B10" s="5">
        <f t="shared" si="1"/>
        <v>46115.809679296959</v>
      </c>
    </row>
    <row r="11" spans="1:2" ht="14.5" x14ac:dyDescent="0.35">
      <c r="A11" s="5">
        <f t="shared" si="0"/>
        <v>4</v>
      </c>
      <c r="B11" s="5">
        <f t="shared" si="1"/>
        <v>45586.124427910843</v>
      </c>
    </row>
    <row r="12" spans="1:2" ht="14.5" x14ac:dyDescent="0.35">
      <c r="A12" s="5">
        <f t="shared" si="0"/>
        <v>4.5</v>
      </c>
      <c r="B12" s="5">
        <f t="shared" si="1"/>
        <v>45062.523130541507</v>
      </c>
    </row>
    <row r="13" spans="1:2" ht="14.5" x14ac:dyDescent="0.35">
      <c r="A13" s="5">
        <f t="shared" si="0"/>
        <v>5</v>
      </c>
      <c r="B13" s="5">
        <f t="shared" si="1"/>
        <v>44544.935907016967</v>
      </c>
    </row>
    <row r="14" spans="1:2" ht="14.5" x14ac:dyDescent="0.35">
      <c r="A14" s="5">
        <f t="shared" si="0"/>
        <v>5.5</v>
      </c>
      <c r="B14" s="5">
        <f t="shared" si="1"/>
        <v>44033.293679807422</v>
      </c>
    </row>
    <row r="15" spans="1:2" ht="14.5" x14ac:dyDescent="0.35">
      <c r="A15" s="5">
        <f t="shared" si="0"/>
        <v>6</v>
      </c>
      <c r="B15" s="5">
        <f t="shared" si="1"/>
        <v>43527.528164806208</v>
      </c>
    </row>
    <row r="16" spans="1:2" ht="14.5" x14ac:dyDescent="0.35">
      <c r="A16" s="5">
        <f t="shared" si="0"/>
        <v>6.5</v>
      </c>
      <c r="B16" s="5">
        <f t="shared" si="1"/>
        <v>43027.5718622165</v>
      </c>
    </row>
    <row r="17" spans="1:6" ht="14.5" x14ac:dyDescent="0.35">
      <c r="A17" s="5">
        <f t="shared" si="0"/>
        <v>7</v>
      </c>
      <c r="B17" s="5">
        <f t="shared" si="1"/>
        <v>42533.358047542788</v>
      </c>
    </row>
    <row r="18" spans="1:6" ht="14.5" x14ac:dyDescent="0.35">
      <c r="A18" s="5">
        <f t="shared" si="0"/>
        <v>7.5</v>
      </c>
      <c r="B18" s="5">
        <f t="shared" si="1"/>
        <v>42044.820762685726</v>
      </c>
    </row>
    <row r="19" spans="1:6" ht="14.5" x14ac:dyDescent="0.35">
      <c r="A19" s="5">
        <f t="shared" si="0"/>
        <v>8</v>
      </c>
      <c r="B19" s="5">
        <f t="shared" si="1"/>
        <v>41561.89480713939</v>
      </c>
    </row>
    <row r="20" spans="1:6" ht="14.5" x14ac:dyDescent="0.35">
      <c r="A20" s="5">
        <f t="shared" si="0"/>
        <v>8.5</v>
      </c>
      <c r="B20" s="5">
        <f t="shared" si="1"/>
        <v>41084.515729289509</v>
      </c>
    </row>
    <row r="21" spans="1:6" ht="14.5" x14ac:dyDescent="0.35">
      <c r="A21" s="5">
        <f t="shared" si="0"/>
        <v>9</v>
      </c>
      <c r="B21" s="5">
        <f t="shared" si="1"/>
        <v>40612.61981781177</v>
      </c>
    </row>
    <row r="22" spans="1:6" ht="14.5" x14ac:dyDescent="0.35">
      <c r="A22" s="5">
        <f t="shared" si="0"/>
        <v>9.5</v>
      </c>
      <c r="B22" s="5">
        <f t="shared" si="1"/>
        <v>40146.144093168819</v>
      </c>
    </row>
    <row r="23" spans="1:6" ht="14.5" x14ac:dyDescent="0.35">
      <c r="A23" s="5">
        <f t="shared" si="0"/>
        <v>10</v>
      </c>
      <c r="B23" s="5">
        <f t="shared" si="1"/>
        <v>39685.026299204983</v>
      </c>
      <c r="D23" s="7" t="s">
        <v>4</v>
      </c>
      <c r="E23" s="7"/>
      <c r="F23">
        <v>50000</v>
      </c>
    </row>
    <row r="24" spans="1:6" ht="14.5" x14ac:dyDescent="0.35">
      <c r="A24" s="5">
        <f t="shared" si="0"/>
        <v>10.5</v>
      </c>
      <c r="B24" s="5">
        <f t="shared" si="1"/>
        <v>39229.204894837538</v>
      </c>
    </row>
    <row r="25" spans="1:6" x14ac:dyDescent="0.35">
      <c r="A25" s="5">
        <f t="shared" si="0"/>
        <v>11</v>
      </c>
      <c r="B25" s="5">
        <f t="shared" si="1"/>
        <v>38778.619045843363</v>
      </c>
      <c r="D25" s="7" t="s">
        <v>5</v>
      </c>
      <c r="E25" s="7"/>
      <c r="F25">
        <v>30</v>
      </c>
    </row>
    <row r="26" spans="1:6" x14ac:dyDescent="0.35">
      <c r="A26" s="5">
        <f t="shared" si="0"/>
        <v>11.5</v>
      </c>
      <c r="B26" s="5">
        <f t="shared" si="1"/>
        <v>38333.208616740012</v>
      </c>
    </row>
    <row r="27" spans="1:6" x14ac:dyDescent="0.35">
      <c r="A27" s="5">
        <f t="shared" si="0"/>
        <v>12</v>
      </c>
      <c r="B27" s="5">
        <f t="shared" si="1"/>
        <v>37892.914162759953</v>
      </c>
      <c r="D27" s="7" t="s">
        <v>6</v>
      </c>
      <c r="E27" s="7"/>
      <c r="F27">
        <v>0.5</v>
      </c>
    </row>
    <row r="28" spans="1:6" x14ac:dyDescent="0.35">
      <c r="A28" s="5">
        <f t="shared" si="0"/>
        <v>12.5</v>
      </c>
      <c r="B28" s="5">
        <f t="shared" si="1"/>
        <v>37457.676921917038</v>
      </c>
    </row>
    <row r="29" spans="1:6" x14ac:dyDescent="0.35">
      <c r="A29" s="5">
        <f t="shared" si="0"/>
        <v>13</v>
      </c>
      <c r="B29" s="5">
        <f t="shared" si="1"/>
        <v>37027.438807164108</v>
      </c>
    </row>
    <row r="30" spans="1:6" x14ac:dyDescent="0.35">
      <c r="A30" s="5">
        <f t="shared" si="0"/>
        <v>13.5</v>
      </c>
      <c r="B30" s="5">
        <f t="shared" si="1"/>
        <v>36602.142398640637</v>
      </c>
    </row>
    <row r="31" spans="1:6" x14ac:dyDescent="0.35">
      <c r="A31" s="5">
        <f t="shared" si="0"/>
        <v>14</v>
      </c>
      <c r="B31" s="5">
        <f t="shared" si="1"/>
        <v>36181.730936009451</v>
      </c>
    </row>
    <row r="32" spans="1:6" x14ac:dyDescent="0.35">
      <c r="A32" s="5">
        <f t="shared" si="0"/>
        <v>14.5</v>
      </c>
      <c r="B32" s="5">
        <f t="shared" si="1"/>
        <v>35766.148310881457</v>
      </c>
    </row>
    <row r="33" spans="1:2" x14ac:dyDescent="0.35">
      <c r="A33" s="5">
        <f t="shared" si="0"/>
        <v>15</v>
      </c>
      <c r="B33" s="5">
        <f t="shared" si="1"/>
        <v>35355.33905932738</v>
      </c>
    </row>
    <row r="34" spans="1:2" x14ac:dyDescent="0.35">
      <c r="A34" s="5">
        <f t="shared" si="0"/>
        <v>15.5</v>
      </c>
      <c r="B34" s="5">
        <f t="shared" si="1"/>
        <v>34949.248354475487</v>
      </c>
    </row>
    <row r="35" spans="1:2" x14ac:dyDescent="0.35">
      <c r="A35" s="5">
        <f t="shared" si="0"/>
        <v>16</v>
      </c>
      <c r="B35" s="5">
        <f t="shared" si="1"/>
        <v>34547.821999194399</v>
      </c>
    </row>
    <row r="36" spans="1:2" x14ac:dyDescent="0.35">
      <c r="A36" s="5">
        <f t="shared" ref="A36:A67" si="2">A35+$F$27</f>
        <v>16.5</v>
      </c>
      <c r="B36" s="5">
        <f t="shared" ref="B36:B67" si="3">$F$23*EXP(-A36*LN(2)/$F$25)</f>
        <v>34151.006418859892</v>
      </c>
    </row>
    <row r="37" spans="1:2" x14ac:dyDescent="0.35">
      <c r="A37" s="5">
        <f t="shared" si="2"/>
        <v>17</v>
      </c>
      <c r="B37" s="5">
        <f t="shared" si="3"/>
        <v>33758.748654204748</v>
      </c>
    </row>
    <row r="38" spans="1:2" x14ac:dyDescent="0.35">
      <c r="A38" s="5">
        <f t="shared" si="2"/>
        <v>17.5</v>
      </c>
      <c r="B38" s="5">
        <f t="shared" si="3"/>
        <v>33370.996354250856</v>
      </c>
    </row>
    <row r="39" spans="1:2" x14ac:dyDescent="0.35">
      <c r="A39" s="5">
        <f t="shared" si="2"/>
        <v>18</v>
      </c>
      <c r="B39" s="5">
        <f t="shared" si="3"/>
        <v>32987.697769322353</v>
      </c>
    </row>
    <row r="40" spans="1:2" x14ac:dyDescent="0.35">
      <c r="A40" s="5">
        <f t="shared" si="2"/>
        <v>18.5</v>
      </c>
      <c r="B40" s="5">
        <f t="shared" si="3"/>
        <v>32608.801744139109</v>
      </c>
    </row>
    <row r="41" spans="1:2" x14ac:dyDescent="0.35">
      <c r="A41" s="5">
        <f t="shared" si="2"/>
        <v>19</v>
      </c>
      <c r="B41" s="5">
        <f t="shared" si="3"/>
        <v>32234.257710989477</v>
      </c>
    </row>
    <row r="42" spans="1:2" x14ac:dyDescent="0.35">
      <c r="A42" s="5">
        <f t="shared" si="2"/>
        <v>19.5</v>
      </c>
      <c r="B42" s="5">
        <f t="shared" si="3"/>
        <v>31864.015682981557</v>
      </c>
    </row>
    <row r="43" spans="1:2" x14ac:dyDescent="0.35">
      <c r="A43" s="5">
        <f t="shared" si="2"/>
        <v>20</v>
      </c>
      <c r="B43" s="5">
        <f t="shared" si="3"/>
        <v>31498.026247371829</v>
      </c>
    </row>
    <row r="44" spans="1:2" x14ac:dyDescent="0.35">
      <c r="A44" s="5">
        <f t="shared" si="2"/>
        <v>20.5</v>
      </c>
      <c r="B44" s="5">
        <f t="shared" si="3"/>
        <v>31136.240558970574</v>
      </c>
    </row>
    <row r="45" spans="1:2" x14ac:dyDescent="0.35">
      <c r="A45" s="5">
        <f t="shared" si="2"/>
        <v>21</v>
      </c>
      <c r="B45" s="5">
        <f t="shared" si="3"/>
        <v>30778.610333622906</v>
      </c>
    </row>
    <row r="46" spans="1:2" x14ac:dyDescent="0.35">
      <c r="A46" s="5">
        <f t="shared" si="2"/>
        <v>21.5</v>
      </c>
      <c r="B46" s="5">
        <f t="shared" si="3"/>
        <v>30425.087841764776</v>
      </c>
    </row>
    <row r="47" spans="1:2" x14ac:dyDescent="0.35">
      <c r="A47" s="5">
        <f t="shared" si="2"/>
        <v>22</v>
      </c>
      <c r="B47" s="5">
        <f t="shared" si="3"/>
        <v>30075.625902052914</v>
      </c>
    </row>
    <row r="48" spans="1:2" x14ac:dyDescent="0.35">
      <c r="A48" s="5">
        <f t="shared" si="2"/>
        <v>22.5</v>
      </c>
      <c r="B48" s="5">
        <f t="shared" si="3"/>
        <v>29730.177875068024</v>
      </c>
    </row>
    <row r="49" spans="1:2" x14ac:dyDescent="0.35">
      <c r="A49" s="5">
        <f t="shared" si="2"/>
        <v>23</v>
      </c>
      <c r="B49" s="5">
        <f t="shared" si="3"/>
        <v>29388.697657090219</v>
      </c>
    </row>
    <row r="50" spans="1:2" x14ac:dyDescent="0.35">
      <c r="A50" s="5">
        <f t="shared" si="2"/>
        <v>23.5</v>
      </c>
      <c r="B50" s="5">
        <f t="shared" si="3"/>
        <v>29051.139673945992</v>
      </c>
    </row>
    <row r="51" spans="1:2" x14ac:dyDescent="0.35">
      <c r="A51" s="5">
        <f t="shared" si="2"/>
        <v>24</v>
      </c>
      <c r="B51" s="5">
        <f t="shared" si="3"/>
        <v>28717.458874925876</v>
      </c>
    </row>
    <row r="52" spans="1:2" x14ac:dyDescent="0.35">
      <c r="A52" s="5">
        <f t="shared" si="2"/>
        <v>24.5</v>
      </c>
      <c r="B52" s="5">
        <f t="shared" si="3"/>
        <v>28387.610726771934</v>
      </c>
    </row>
    <row r="53" spans="1:2" x14ac:dyDescent="0.35">
      <c r="A53" s="5">
        <f t="shared" si="2"/>
        <v>25</v>
      </c>
      <c r="B53" s="5">
        <f t="shared" si="3"/>
        <v>28061.551207734326</v>
      </c>
    </row>
    <row r="54" spans="1:2" x14ac:dyDescent="0.35">
      <c r="A54" s="5">
        <f t="shared" si="2"/>
        <v>25.5</v>
      </c>
      <c r="B54" s="5">
        <f t="shared" si="3"/>
        <v>27739.236801696126</v>
      </c>
    </row>
    <row r="55" spans="1:2" x14ac:dyDescent="0.35">
      <c r="A55" s="5">
        <f t="shared" si="2"/>
        <v>26</v>
      </c>
      <c r="B55" s="5">
        <f t="shared" si="3"/>
        <v>27420.624492365652</v>
      </c>
    </row>
    <row r="56" spans="1:2" x14ac:dyDescent="0.35">
      <c r="A56" s="5">
        <f t="shared" si="2"/>
        <v>26.5</v>
      </c>
      <c r="B56" s="5">
        <f t="shared" si="3"/>
        <v>27105.67175753546</v>
      </c>
    </row>
    <row r="57" spans="1:2" x14ac:dyDescent="0.35">
      <c r="A57" s="5">
        <f t="shared" si="2"/>
        <v>27</v>
      </c>
      <c r="B57" s="5">
        <f t="shared" si="3"/>
        <v>26794.336563407327</v>
      </c>
    </row>
    <row r="58" spans="1:2" x14ac:dyDescent="0.35">
      <c r="A58" s="5">
        <f t="shared" si="2"/>
        <v>27.5</v>
      </c>
      <c r="B58" s="5">
        <f t="shared" si="3"/>
        <v>26486.577358982384</v>
      </c>
    </row>
    <row r="59" spans="1:2" x14ac:dyDescent="0.35">
      <c r="A59" s="5">
        <f t="shared" si="2"/>
        <v>28</v>
      </c>
      <c r="B59" s="5">
        <f t="shared" si="3"/>
        <v>26182.35307051567</v>
      </c>
    </row>
    <row r="60" spans="1:2" x14ac:dyDescent="0.35">
      <c r="A60" s="5">
        <f t="shared" si="2"/>
        <v>28.5</v>
      </c>
      <c r="B60" s="5">
        <f t="shared" si="3"/>
        <v>25881.62309603444</v>
      </c>
    </row>
    <row r="61" spans="1:2" x14ac:dyDescent="0.35">
      <c r="A61" s="5">
        <f t="shared" si="2"/>
        <v>29</v>
      </c>
      <c r="B61" s="5">
        <f t="shared" si="3"/>
        <v>25584.347299919369</v>
      </c>
    </row>
    <row r="62" spans="1:2" x14ac:dyDescent="0.35">
      <c r="A62" s="5">
        <f t="shared" si="2"/>
        <v>29.5</v>
      </c>
      <c r="B62" s="5">
        <f t="shared" si="3"/>
        <v>25290.486007548065</v>
      </c>
    </row>
    <row r="63" spans="1:2" x14ac:dyDescent="0.35">
      <c r="A63" s="5">
        <f t="shared" si="2"/>
        <v>30</v>
      </c>
      <c r="B63" s="5">
        <f t="shared" si="3"/>
        <v>25000</v>
      </c>
    </row>
    <row r="64" spans="1:2" x14ac:dyDescent="0.35">
      <c r="A64" s="5">
        <f t="shared" si="2"/>
        <v>30.5</v>
      </c>
      <c r="B64" s="5">
        <f t="shared" si="3"/>
        <v>24712.850508822401</v>
      </c>
    </row>
    <row r="65" spans="1:2" x14ac:dyDescent="0.35">
      <c r="A65" s="5">
        <f t="shared" si="2"/>
        <v>31</v>
      </c>
      <c r="B65" s="5">
        <f t="shared" si="3"/>
        <v>24428.999210856149</v>
      </c>
    </row>
    <row r="66" spans="1:2" x14ac:dyDescent="0.35">
      <c r="A66" s="5">
        <f t="shared" si="2"/>
        <v>31.5</v>
      </c>
      <c r="B66" s="5">
        <f t="shared" si="3"/>
        <v>24148.40822312114</v>
      </c>
    </row>
    <row r="67" spans="1:2" x14ac:dyDescent="0.35">
      <c r="A67" s="5">
        <f t="shared" si="2"/>
        <v>32</v>
      </c>
      <c r="B67" s="5">
        <f t="shared" si="3"/>
        <v>23871.040097760415</v>
      </c>
    </row>
    <row r="68" spans="1:2" x14ac:dyDescent="0.35">
      <c r="A68" s="5">
        <f t="shared" ref="A68:A99" si="4">A67+$F$27</f>
        <v>32.5</v>
      </c>
      <c r="B68" s="5">
        <f t="shared" ref="B68:B99" si="5">$F$23*EXP(-A68*LN(2)/$F$25)</f>
        <v>23596.857817042339</v>
      </c>
    </row>
    <row r="69" spans="1:2" x14ac:dyDescent="0.35">
      <c r="A69" s="5">
        <f t="shared" si="4"/>
        <v>33</v>
      </c>
      <c r="B69" s="5">
        <f t="shared" si="5"/>
        <v>23325.824788420188</v>
      </c>
    </row>
    <row r="70" spans="1:2" x14ac:dyDescent="0.35">
      <c r="A70" s="5">
        <f t="shared" si="4"/>
        <v>33.5</v>
      </c>
      <c r="B70" s="5">
        <f t="shared" si="5"/>
        <v>23057.904839648483</v>
      </c>
    </row>
    <row r="71" spans="1:2" x14ac:dyDescent="0.35">
      <c r="A71" s="5">
        <f t="shared" si="4"/>
        <v>34</v>
      </c>
      <c r="B71" s="5">
        <f t="shared" si="5"/>
        <v>22793.062213955422</v>
      </c>
    </row>
    <row r="72" spans="1:2" x14ac:dyDescent="0.35">
      <c r="A72" s="5">
        <f t="shared" si="4"/>
        <v>34.5</v>
      </c>
      <c r="B72" s="5">
        <f t="shared" si="5"/>
        <v>22531.261565270757</v>
      </c>
    </row>
    <row r="73" spans="1:2" x14ac:dyDescent="0.35">
      <c r="A73" s="5">
        <f t="shared" si="4"/>
        <v>35</v>
      </c>
      <c r="B73" s="5">
        <f t="shared" si="5"/>
        <v>22272.467953508483</v>
      </c>
    </row>
    <row r="74" spans="1:2" x14ac:dyDescent="0.35">
      <c r="A74" s="5">
        <f t="shared" si="4"/>
        <v>35.5</v>
      </c>
      <c r="B74" s="5">
        <f t="shared" si="5"/>
        <v>22016.646839903715</v>
      </c>
    </row>
    <row r="75" spans="1:2" x14ac:dyDescent="0.35">
      <c r="A75" s="5">
        <f t="shared" si="4"/>
        <v>36</v>
      </c>
      <c r="B75" s="5">
        <f t="shared" si="5"/>
        <v>21763.764082403104</v>
      </c>
    </row>
    <row r="76" spans="1:2" x14ac:dyDescent="0.35">
      <c r="A76" s="5">
        <f t="shared" si="4"/>
        <v>36.5</v>
      </c>
      <c r="B76" s="5">
        <f t="shared" si="5"/>
        <v>21513.78593110825</v>
      </c>
    </row>
    <row r="77" spans="1:2" x14ac:dyDescent="0.35">
      <c r="A77" s="5">
        <f t="shared" si="4"/>
        <v>37</v>
      </c>
      <c r="B77" s="5">
        <f t="shared" si="5"/>
        <v>21266.679023771394</v>
      </c>
    </row>
    <row r="78" spans="1:2" x14ac:dyDescent="0.35">
      <c r="A78" s="5">
        <f t="shared" si="4"/>
        <v>37.5</v>
      </c>
      <c r="B78" s="5">
        <f t="shared" si="5"/>
        <v>21022.410381342863</v>
      </c>
    </row>
    <row r="79" spans="1:2" x14ac:dyDescent="0.35">
      <c r="A79" s="5">
        <f t="shared" si="4"/>
        <v>38</v>
      </c>
      <c r="B79" s="5">
        <f t="shared" si="5"/>
        <v>20780.947403569695</v>
      </c>
    </row>
    <row r="80" spans="1:2" x14ac:dyDescent="0.35">
      <c r="A80" s="5">
        <f t="shared" si="4"/>
        <v>38.5</v>
      </c>
      <c r="B80" s="5">
        <f t="shared" si="5"/>
        <v>20542.257864644755</v>
      </c>
    </row>
    <row r="81" spans="1:2" x14ac:dyDescent="0.35">
      <c r="A81" s="5">
        <f t="shared" si="4"/>
        <v>39</v>
      </c>
      <c r="B81" s="5">
        <f t="shared" si="5"/>
        <v>20306.309908905889</v>
      </c>
    </row>
    <row r="82" spans="1:2" x14ac:dyDescent="0.35">
      <c r="A82" s="5">
        <f t="shared" si="4"/>
        <v>39.5</v>
      </c>
      <c r="B82" s="5">
        <f t="shared" si="5"/>
        <v>20073.07204658441</v>
      </c>
    </row>
    <row r="83" spans="1:2" x14ac:dyDescent="0.35">
      <c r="A83" s="5">
        <f t="shared" si="4"/>
        <v>40</v>
      </c>
      <c r="B83" s="5">
        <f t="shared" si="5"/>
        <v>19842.513149602491</v>
      </c>
    </row>
    <row r="84" spans="1:2" x14ac:dyDescent="0.35">
      <c r="A84" s="5">
        <f t="shared" si="4"/>
        <v>40.5</v>
      </c>
      <c r="B84" s="5">
        <f t="shared" si="5"/>
        <v>19614.602447418769</v>
      </c>
    </row>
    <row r="85" spans="1:2" x14ac:dyDescent="0.35">
      <c r="A85" s="5">
        <f t="shared" si="4"/>
        <v>41</v>
      </c>
      <c r="B85" s="5">
        <f t="shared" si="5"/>
        <v>19389.309522921681</v>
      </c>
    </row>
    <row r="86" spans="1:2" x14ac:dyDescent="0.35">
      <c r="A86" s="5">
        <f t="shared" si="4"/>
        <v>41.5</v>
      </c>
      <c r="B86" s="5">
        <f t="shared" si="5"/>
        <v>19166.60430837001</v>
      </c>
    </row>
    <row r="87" spans="1:2" x14ac:dyDescent="0.35">
      <c r="A87" s="5">
        <f t="shared" si="4"/>
        <v>42</v>
      </c>
      <c r="B87" s="5">
        <f t="shared" si="5"/>
        <v>18946.457081379976</v>
      </c>
    </row>
    <row r="88" spans="1:2" x14ac:dyDescent="0.35">
      <c r="A88" s="5">
        <f t="shared" si="4"/>
        <v>42.5</v>
      </c>
      <c r="B88" s="5">
        <f t="shared" si="5"/>
        <v>18728.838460958523</v>
      </c>
    </row>
    <row r="89" spans="1:2" x14ac:dyDescent="0.35">
      <c r="A89" s="5">
        <f t="shared" si="4"/>
        <v>43</v>
      </c>
      <c r="B89" s="5">
        <f t="shared" si="5"/>
        <v>18513.719403582054</v>
      </c>
    </row>
    <row r="90" spans="1:2" x14ac:dyDescent="0.35">
      <c r="A90" s="5">
        <f t="shared" si="4"/>
        <v>43.5</v>
      </c>
      <c r="B90" s="5">
        <f t="shared" si="5"/>
        <v>18301.071199320322</v>
      </c>
    </row>
    <row r="91" spans="1:2" x14ac:dyDescent="0.35">
      <c r="A91" s="5">
        <f t="shared" si="4"/>
        <v>44</v>
      </c>
      <c r="B91" s="5">
        <f t="shared" si="5"/>
        <v>18090.865468004726</v>
      </c>
    </row>
    <row r="92" spans="1:2" x14ac:dyDescent="0.35">
      <c r="A92" s="5">
        <f t="shared" si="4"/>
        <v>44.5</v>
      </c>
      <c r="B92" s="5">
        <f t="shared" si="5"/>
        <v>17883.074155440732</v>
      </c>
    </row>
    <row r="93" spans="1:2" x14ac:dyDescent="0.35">
      <c r="A93" s="5">
        <f t="shared" si="4"/>
        <v>45</v>
      </c>
      <c r="B93" s="5">
        <f t="shared" si="5"/>
        <v>17677.66952966369</v>
      </c>
    </row>
    <row r="94" spans="1:2" x14ac:dyDescent="0.35">
      <c r="A94" s="5">
        <f t="shared" si="4"/>
        <v>45.5</v>
      </c>
      <c r="B94" s="5">
        <f t="shared" si="5"/>
        <v>17474.624177237743</v>
      </c>
    </row>
    <row r="95" spans="1:2" x14ac:dyDescent="0.35">
      <c r="A95" s="5">
        <f t="shared" si="4"/>
        <v>46</v>
      </c>
      <c r="B95" s="5">
        <f t="shared" si="5"/>
        <v>17273.910999597199</v>
      </c>
    </row>
    <row r="96" spans="1:2" x14ac:dyDescent="0.35">
      <c r="A96" s="5">
        <f t="shared" si="4"/>
        <v>46.5</v>
      </c>
      <c r="B96" s="5">
        <f t="shared" si="5"/>
        <v>17075.503209429942</v>
      </c>
    </row>
    <row r="97" spans="1:2" x14ac:dyDescent="0.35">
      <c r="A97" s="5">
        <f t="shared" si="4"/>
        <v>47</v>
      </c>
      <c r="B97" s="5">
        <f t="shared" si="5"/>
        <v>16879.374327102374</v>
      </c>
    </row>
    <row r="98" spans="1:2" x14ac:dyDescent="0.35">
      <c r="A98" s="5">
        <f t="shared" si="4"/>
        <v>47.5</v>
      </c>
      <c r="B98" s="5">
        <f t="shared" si="5"/>
        <v>16685.498177125432</v>
      </c>
    </row>
    <row r="99" spans="1:2" x14ac:dyDescent="0.35">
      <c r="A99" s="5">
        <f t="shared" si="4"/>
        <v>48</v>
      </c>
      <c r="B99" s="5">
        <f t="shared" si="5"/>
        <v>16493.84888466118</v>
      </c>
    </row>
    <row r="100" spans="1:2" x14ac:dyDescent="0.35">
      <c r="A100" s="5">
        <f t="shared" ref="A100:A131" si="6">A99+$F$27</f>
        <v>48.5</v>
      </c>
      <c r="B100" s="5">
        <f t="shared" ref="B100:B131" si="7">$F$23*EXP(-A100*LN(2)/$F$25)</f>
        <v>16304.400872069553</v>
      </c>
    </row>
    <row r="101" spans="1:2" x14ac:dyDescent="0.35">
      <c r="A101" s="5">
        <f t="shared" si="6"/>
        <v>49</v>
      </c>
      <c r="B101" s="5">
        <f t="shared" si="7"/>
        <v>16117.128855494739</v>
      </c>
    </row>
    <row r="102" spans="1:2" x14ac:dyDescent="0.35">
      <c r="A102" s="5">
        <f t="shared" si="6"/>
        <v>49.5</v>
      </c>
      <c r="B102" s="5">
        <f t="shared" si="7"/>
        <v>15932.007841490778</v>
      </c>
    </row>
    <row r="103" spans="1:2" x14ac:dyDescent="0.35">
      <c r="A103" s="5">
        <f t="shared" si="6"/>
        <v>50</v>
      </c>
      <c r="B103" s="5">
        <f t="shared" si="7"/>
        <v>15749.013123685914</v>
      </c>
    </row>
    <row r="104" spans="1:2" x14ac:dyDescent="0.35">
      <c r="A104" s="5">
        <f t="shared" si="6"/>
        <v>50.5</v>
      </c>
      <c r="B104" s="5">
        <f t="shared" si="7"/>
        <v>15568.120279485283</v>
      </c>
    </row>
    <row r="105" spans="1:2" x14ac:dyDescent="0.35">
      <c r="A105" s="5">
        <f t="shared" si="6"/>
        <v>51</v>
      </c>
      <c r="B105" s="5">
        <f t="shared" si="7"/>
        <v>15389.305166811453</v>
      </c>
    </row>
    <row r="106" spans="1:2" x14ac:dyDescent="0.35">
      <c r="A106" s="5">
        <f t="shared" si="6"/>
        <v>51.5</v>
      </c>
      <c r="B106" s="5">
        <f t="shared" si="7"/>
        <v>15212.54392088239</v>
      </c>
    </row>
    <row r="107" spans="1:2" x14ac:dyDescent="0.35">
      <c r="A107" s="5">
        <f t="shared" si="6"/>
        <v>52</v>
      </c>
      <c r="B107" s="5">
        <f t="shared" si="7"/>
        <v>15037.812951026461</v>
      </c>
    </row>
    <row r="108" spans="1:2" x14ac:dyDescent="0.35">
      <c r="A108" s="5">
        <f t="shared" si="6"/>
        <v>52.5</v>
      </c>
      <c r="B108" s="5">
        <f t="shared" si="7"/>
        <v>14865.088937534016</v>
      </c>
    </row>
    <row r="109" spans="1:2" x14ac:dyDescent="0.35">
      <c r="A109" s="5">
        <f t="shared" si="6"/>
        <v>53</v>
      </c>
      <c r="B109" s="5">
        <f t="shared" si="7"/>
        <v>14694.348828545109</v>
      </c>
    </row>
    <row r="110" spans="1:2" x14ac:dyDescent="0.35">
      <c r="A110" s="5">
        <f t="shared" si="6"/>
        <v>53.5</v>
      </c>
      <c r="B110" s="5">
        <f t="shared" si="7"/>
        <v>14525.569836972993</v>
      </c>
    </row>
    <row r="111" spans="1:2" x14ac:dyDescent="0.35">
      <c r="A111" s="5">
        <f t="shared" si="6"/>
        <v>54</v>
      </c>
      <c r="B111" s="5">
        <f t="shared" si="7"/>
        <v>14358.729437462938</v>
      </c>
    </row>
    <row r="112" spans="1:2" x14ac:dyDescent="0.35">
      <c r="A112" s="5">
        <f t="shared" si="6"/>
        <v>54.5</v>
      </c>
      <c r="B112" s="5">
        <f t="shared" si="7"/>
        <v>14193.805363385967</v>
      </c>
    </row>
    <row r="113" spans="1:2" x14ac:dyDescent="0.35">
      <c r="A113" s="5">
        <f t="shared" si="6"/>
        <v>55</v>
      </c>
      <c r="B113" s="5">
        <f t="shared" si="7"/>
        <v>14030.775603867165</v>
      </c>
    </row>
    <row r="114" spans="1:2" x14ac:dyDescent="0.35">
      <c r="A114" s="5">
        <f t="shared" si="6"/>
        <v>55.5</v>
      </c>
      <c r="B114" s="5">
        <f t="shared" si="7"/>
        <v>13869.618400848063</v>
      </c>
    </row>
    <row r="115" spans="1:2" x14ac:dyDescent="0.35">
      <c r="A115" s="5">
        <f t="shared" si="6"/>
        <v>56</v>
      </c>
      <c r="B115" s="5">
        <f t="shared" si="7"/>
        <v>13710.312246182824</v>
      </c>
    </row>
    <row r="116" spans="1:2" x14ac:dyDescent="0.35">
      <c r="A116" s="5">
        <f t="shared" si="6"/>
        <v>56.5</v>
      </c>
      <c r="B116" s="5">
        <f t="shared" si="7"/>
        <v>13552.835878767733</v>
      </c>
    </row>
    <row r="117" spans="1:2" x14ac:dyDescent="0.35">
      <c r="A117" s="5">
        <f t="shared" si="6"/>
        <v>57</v>
      </c>
      <c r="B117" s="5">
        <f t="shared" si="7"/>
        <v>13397.168281703664</v>
      </c>
    </row>
    <row r="118" spans="1:2" x14ac:dyDescent="0.35">
      <c r="A118" s="5">
        <f t="shared" si="6"/>
        <v>57.5</v>
      </c>
      <c r="B118" s="5">
        <f t="shared" si="7"/>
        <v>13243.288679491192</v>
      </c>
    </row>
    <row r="119" spans="1:2" x14ac:dyDescent="0.35">
      <c r="A119" s="5">
        <f t="shared" si="6"/>
        <v>58</v>
      </c>
      <c r="B119" s="5">
        <f t="shared" si="7"/>
        <v>13091.176535257835</v>
      </c>
    </row>
    <row r="120" spans="1:2" x14ac:dyDescent="0.35">
      <c r="A120" s="5">
        <f t="shared" si="6"/>
        <v>58.5</v>
      </c>
      <c r="B120" s="5">
        <f t="shared" si="7"/>
        <v>12940.81154801722</v>
      </c>
    </row>
    <row r="121" spans="1:2" x14ac:dyDescent="0.35">
      <c r="A121" s="5">
        <f t="shared" si="6"/>
        <v>59</v>
      </c>
      <c r="B121" s="5">
        <f t="shared" si="7"/>
        <v>12792.17364995969</v>
      </c>
    </row>
    <row r="122" spans="1:2" x14ac:dyDescent="0.35">
      <c r="A122" s="5">
        <f t="shared" si="6"/>
        <v>59.5</v>
      </c>
      <c r="B122" s="5">
        <f t="shared" si="7"/>
        <v>12645.243003774032</v>
      </c>
    </row>
    <row r="123" spans="1:2" x14ac:dyDescent="0.35">
      <c r="A123" s="5">
        <f t="shared" si="6"/>
        <v>60</v>
      </c>
      <c r="B123" s="5">
        <f t="shared" si="7"/>
        <v>12500</v>
      </c>
    </row>
    <row r="124" spans="1:2" x14ac:dyDescent="0.35">
      <c r="A124" s="5">
        <f t="shared" si="6"/>
        <v>60.5</v>
      </c>
      <c r="B124" s="5">
        <f t="shared" si="7"/>
        <v>12356.425254411202</v>
      </c>
    </row>
    <row r="125" spans="1:2" x14ac:dyDescent="0.35">
      <c r="A125" s="5">
        <f t="shared" si="6"/>
        <v>61</v>
      </c>
      <c r="B125" s="5">
        <f t="shared" si="7"/>
        <v>12214.499605428075</v>
      </c>
    </row>
    <row r="126" spans="1:2" x14ac:dyDescent="0.35">
      <c r="A126" s="5">
        <f t="shared" si="6"/>
        <v>61.5</v>
      </c>
      <c r="B126" s="5">
        <f t="shared" si="7"/>
        <v>12074.20411156057</v>
      </c>
    </row>
    <row r="127" spans="1:2" x14ac:dyDescent="0.35">
      <c r="A127" s="5">
        <f t="shared" si="6"/>
        <v>62</v>
      </c>
      <c r="B127" s="5">
        <f t="shared" si="7"/>
        <v>11935.520048880206</v>
      </c>
    </row>
    <row r="128" spans="1:2" x14ac:dyDescent="0.35">
      <c r="A128" s="5">
        <f t="shared" si="6"/>
        <v>62.5</v>
      </c>
      <c r="B128" s="5">
        <f t="shared" si="7"/>
        <v>11798.428908521171</v>
      </c>
    </row>
    <row r="129" spans="1:2" x14ac:dyDescent="0.35">
      <c r="A129" s="5">
        <f t="shared" si="6"/>
        <v>63</v>
      </c>
      <c r="B129" s="5">
        <f t="shared" si="7"/>
        <v>11662.912394210092</v>
      </c>
    </row>
    <row r="130" spans="1:2" x14ac:dyDescent="0.35">
      <c r="A130" s="5">
        <f t="shared" si="6"/>
        <v>63.5</v>
      </c>
      <c r="B130" s="5">
        <f t="shared" si="7"/>
        <v>11528.952419824243</v>
      </c>
    </row>
    <row r="131" spans="1:2" x14ac:dyDescent="0.35">
      <c r="A131" s="5">
        <f t="shared" si="6"/>
        <v>64</v>
      </c>
      <c r="B131" s="5">
        <f t="shared" si="7"/>
        <v>11396.531106977711</v>
      </c>
    </row>
    <row r="132" spans="1:2" x14ac:dyDescent="0.35">
      <c r="A132" s="5">
        <f t="shared" ref="A132:A163" si="8">A131+$F$27</f>
        <v>64.5</v>
      </c>
      <c r="B132" s="5">
        <f t="shared" ref="B132:B163" si="9">$F$23*EXP(-A132*LN(2)/$F$25)</f>
        <v>11265.630782635379</v>
      </c>
    </row>
    <row r="133" spans="1:2" x14ac:dyDescent="0.35">
      <c r="A133" s="5">
        <f t="shared" si="8"/>
        <v>65</v>
      </c>
      <c r="B133" s="5">
        <f t="shared" si="9"/>
        <v>11136.233976754242</v>
      </c>
    </row>
    <row r="134" spans="1:2" x14ac:dyDescent="0.35">
      <c r="A134" s="5">
        <f t="shared" si="8"/>
        <v>65.5</v>
      </c>
      <c r="B134" s="5">
        <f t="shared" si="9"/>
        <v>11008.323419951854</v>
      </c>
    </row>
    <row r="135" spans="1:2" x14ac:dyDescent="0.35">
      <c r="A135" s="5">
        <f t="shared" si="8"/>
        <v>66</v>
      </c>
      <c r="B135" s="5">
        <f t="shared" si="9"/>
        <v>10881.882041201554</v>
      </c>
    </row>
    <row r="136" spans="1:2" x14ac:dyDescent="0.35">
      <c r="A136" s="5">
        <f t="shared" si="8"/>
        <v>66.5</v>
      </c>
      <c r="B136" s="5">
        <f t="shared" si="9"/>
        <v>10756.892965554129</v>
      </c>
    </row>
    <row r="137" spans="1:2" x14ac:dyDescent="0.35">
      <c r="A137" s="5">
        <f t="shared" si="8"/>
        <v>67</v>
      </c>
      <c r="B137" s="5">
        <f t="shared" si="9"/>
        <v>10633.339511885697</v>
      </c>
    </row>
    <row r="138" spans="1:2" x14ac:dyDescent="0.35">
      <c r="A138" s="5">
        <f t="shared" si="8"/>
        <v>67.5</v>
      </c>
      <c r="B138" s="5">
        <f t="shared" si="9"/>
        <v>10511.205190671433</v>
      </c>
    </row>
    <row r="139" spans="1:2" x14ac:dyDescent="0.35">
      <c r="A139" s="5">
        <f t="shared" si="8"/>
        <v>68</v>
      </c>
      <c r="B139" s="5">
        <f t="shared" si="9"/>
        <v>10390.473701784847</v>
      </c>
    </row>
    <row r="140" spans="1:2" x14ac:dyDescent="0.35">
      <c r="A140" s="5">
        <f t="shared" si="8"/>
        <v>68.5</v>
      </c>
      <c r="B140" s="5">
        <f t="shared" si="9"/>
        <v>10271.128932322379</v>
      </c>
    </row>
    <row r="141" spans="1:2" x14ac:dyDescent="0.35">
      <c r="A141" s="5">
        <f t="shared" si="8"/>
        <v>69</v>
      </c>
      <c r="B141" s="5">
        <f t="shared" si="9"/>
        <v>10153.154954452944</v>
      </c>
    </row>
    <row r="142" spans="1:2" x14ac:dyDescent="0.35">
      <c r="A142" s="5">
        <f t="shared" si="8"/>
        <v>69.5</v>
      </c>
      <c r="B142" s="5">
        <f t="shared" si="9"/>
        <v>10036.536023292205</v>
      </c>
    </row>
    <row r="143" spans="1:2" x14ac:dyDescent="0.35">
      <c r="A143" s="5">
        <f t="shared" si="8"/>
        <v>70</v>
      </c>
      <c r="B143" s="5">
        <f t="shared" si="9"/>
        <v>9921.2565748012476</v>
      </c>
    </row>
    <row r="144" spans="1:2" x14ac:dyDescent="0.35">
      <c r="A144" s="5">
        <f t="shared" si="8"/>
        <v>70.5</v>
      </c>
      <c r="B144" s="5">
        <f t="shared" si="9"/>
        <v>9807.3012237093844</v>
      </c>
    </row>
    <row r="145" spans="1:2" x14ac:dyDescent="0.35">
      <c r="A145" s="5">
        <f t="shared" si="8"/>
        <v>71</v>
      </c>
      <c r="B145" s="5">
        <f t="shared" si="9"/>
        <v>9694.6547614608426</v>
      </c>
    </row>
    <row r="146" spans="1:2" x14ac:dyDescent="0.35">
      <c r="A146" s="5">
        <f t="shared" si="8"/>
        <v>71.5</v>
      </c>
      <c r="B146" s="5">
        <f t="shared" si="9"/>
        <v>9583.3021541850048</v>
      </c>
    </row>
    <row r="147" spans="1:2" x14ac:dyDescent="0.35">
      <c r="A147" s="5">
        <f t="shared" si="8"/>
        <v>72</v>
      </c>
      <c r="B147" s="5">
        <f t="shared" si="9"/>
        <v>9473.2285406899882</v>
      </c>
    </row>
    <row r="148" spans="1:2" x14ac:dyDescent="0.35">
      <c r="A148" s="5">
        <f t="shared" si="8"/>
        <v>72.5</v>
      </c>
      <c r="B148" s="5">
        <f t="shared" si="9"/>
        <v>9364.4192304792577</v>
      </c>
    </row>
    <row r="149" spans="1:2" x14ac:dyDescent="0.35">
      <c r="A149" s="5">
        <f t="shared" si="8"/>
        <v>73</v>
      </c>
      <c r="B149" s="5">
        <f t="shared" si="9"/>
        <v>9256.8597017910251</v>
      </c>
    </row>
    <row r="150" spans="1:2" x14ac:dyDescent="0.35">
      <c r="A150" s="5">
        <f t="shared" si="8"/>
        <v>73.5</v>
      </c>
      <c r="B150" s="5">
        <f t="shared" si="9"/>
        <v>9150.5355996601611</v>
      </c>
    </row>
    <row r="151" spans="1:2" x14ac:dyDescent="0.35">
      <c r="A151" s="5">
        <f t="shared" si="8"/>
        <v>74</v>
      </c>
      <c r="B151" s="5">
        <f t="shared" si="9"/>
        <v>9045.4327340023647</v>
      </c>
    </row>
    <row r="152" spans="1:2" x14ac:dyDescent="0.35">
      <c r="A152" s="5">
        <f t="shared" si="8"/>
        <v>74.5</v>
      </c>
      <c r="B152" s="5">
        <f t="shared" si="9"/>
        <v>8941.5370777203661</v>
      </c>
    </row>
    <row r="153" spans="1:2" x14ac:dyDescent="0.35">
      <c r="A153" s="5">
        <f t="shared" si="8"/>
        <v>75</v>
      </c>
      <c r="B153" s="5">
        <f t="shared" si="9"/>
        <v>8838.834764831845</v>
      </c>
    </row>
    <row r="154" spans="1:2" x14ac:dyDescent="0.35">
      <c r="A154" s="5">
        <f t="shared" si="8"/>
        <v>75.5</v>
      </c>
      <c r="B154" s="5">
        <f t="shared" si="9"/>
        <v>8737.3120886188735</v>
      </c>
    </row>
    <row r="155" spans="1:2" x14ac:dyDescent="0.35">
      <c r="A155" s="5">
        <f t="shared" si="8"/>
        <v>76</v>
      </c>
      <c r="B155" s="5">
        <f t="shared" si="9"/>
        <v>8636.9554997986015</v>
      </c>
    </row>
    <row r="156" spans="1:2" x14ac:dyDescent="0.35">
      <c r="A156" s="5">
        <f t="shared" si="8"/>
        <v>76.5</v>
      </c>
      <c r="B156" s="5">
        <f t="shared" si="9"/>
        <v>8537.7516047149711</v>
      </c>
    </row>
    <row r="157" spans="1:2" x14ac:dyDescent="0.35">
      <c r="A157" s="5">
        <f t="shared" si="8"/>
        <v>77</v>
      </c>
      <c r="B157" s="5">
        <f t="shared" si="9"/>
        <v>8439.687163551187</v>
      </c>
    </row>
    <row r="158" spans="1:2" x14ac:dyDescent="0.35">
      <c r="A158" s="5">
        <f t="shared" si="8"/>
        <v>77.5</v>
      </c>
      <c r="B158" s="5">
        <f t="shared" si="9"/>
        <v>8342.749088562714</v>
      </c>
    </row>
    <row r="159" spans="1:2" x14ac:dyDescent="0.35">
      <c r="A159" s="5">
        <f t="shared" si="8"/>
        <v>78</v>
      </c>
      <c r="B159" s="5">
        <f t="shared" si="9"/>
        <v>8246.9244423305918</v>
      </c>
    </row>
    <row r="160" spans="1:2" x14ac:dyDescent="0.35">
      <c r="A160" s="5">
        <f t="shared" si="8"/>
        <v>78.5</v>
      </c>
      <c r="B160" s="5">
        <f t="shared" si="9"/>
        <v>8152.2004360347773</v>
      </c>
    </row>
    <row r="161" spans="1:2" x14ac:dyDescent="0.35">
      <c r="A161" s="5">
        <f t="shared" si="8"/>
        <v>79</v>
      </c>
      <c r="B161" s="5">
        <f t="shared" si="9"/>
        <v>8058.5644277473712</v>
      </c>
    </row>
    <row r="162" spans="1:2" x14ac:dyDescent="0.35">
      <c r="A162" s="5">
        <f t="shared" si="8"/>
        <v>79.5</v>
      </c>
      <c r="B162" s="5">
        <f t="shared" si="9"/>
        <v>7966.0039207453892</v>
      </c>
    </row>
    <row r="163" spans="1:2" x14ac:dyDescent="0.35">
      <c r="A163" s="5">
        <f t="shared" si="8"/>
        <v>80</v>
      </c>
      <c r="B163" s="5">
        <f t="shared" si="9"/>
        <v>7874.5065618429562</v>
      </c>
    </row>
    <row r="164" spans="1:2" x14ac:dyDescent="0.35">
      <c r="A164" s="5">
        <f t="shared" ref="A164:A183" si="10">A163+$F$27</f>
        <v>80.5</v>
      </c>
      <c r="B164" s="5">
        <f t="shared" ref="B164:B195" si="11">$F$23*EXP(-A164*LN(2)/$F$25)</f>
        <v>7784.0601397426435</v>
      </c>
    </row>
    <row r="165" spans="1:2" x14ac:dyDescent="0.35">
      <c r="A165" s="5">
        <f t="shared" si="10"/>
        <v>81</v>
      </c>
      <c r="B165" s="5">
        <f t="shared" si="11"/>
        <v>7694.6525834057284</v>
      </c>
    </row>
    <row r="166" spans="1:2" x14ac:dyDescent="0.35">
      <c r="A166" s="5">
        <f t="shared" si="10"/>
        <v>81.5</v>
      </c>
      <c r="B166" s="5">
        <f t="shared" si="11"/>
        <v>7606.2719604411941</v>
      </c>
    </row>
    <row r="167" spans="1:2" x14ac:dyDescent="0.35">
      <c r="A167" s="5">
        <f t="shared" si="10"/>
        <v>82</v>
      </c>
      <c r="B167" s="5">
        <f t="shared" si="11"/>
        <v>7518.9064755132285</v>
      </c>
    </row>
    <row r="168" spans="1:2" x14ac:dyDescent="0.35">
      <c r="A168" s="5">
        <f t="shared" si="10"/>
        <v>82.5</v>
      </c>
      <c r="B168" s="5">
        <f t="shared" si="11"/>
        <v>7432.544468767006</v>
      </c>
    </row>
    <row r="169" spans="1:2" x14ac:dyDescent="0.35">
      <c r="A169" s="5">
        <f t="shared" si="10"/>
        <v>83</v>
      </c>
      <c r="B169" s="5">
        <f t="shared" si="11"/>
        <v>7347.1744142725556</v>
      </c>
    </row>
    <row r="170" spans="1:2" x14ac:dyDescent="0.35">
      <c r="A170" s="5">
        <f t="shared" si="10"/>
        <v>83.5</v>
      </c>
      <c r="B170" s="5">
        <f t="shared" si="11"/>
        <v>7262.7849184864981</v>
      </c>
    </row>
    <row r="171" spans="1:2" x14ac:dyDescent="0.35">
      <c r="A171" s="5">
        <f t="shared" si="10"/>
        <v>84</v>
      </c>
      <c r="B171" s="5">
        <f t="shared" si="11"/>
        <v>7179.3647187314682</v>
      </c>
    </row>
    <row r="172" spans="1:2" x14ac:dyDescent="0.35">
      <c r="A172" s="5">
        <f t="shared" si="10"/>
        <v>84.5</v>
      </c>
      <c r="B172" s="5">
        <f t="shared" si="11"/>
        <v>7096.9026816929836</v>
      </c>
    </row>
    <row r="173" spans="1:2" x14ac:dyDescent="0.35">
      <c r="A173" s="5">
        <f t="shared" si="10"/>
        <v>85</v>
      </c>
      <c r="B173" s="5">
        <f t="shared" si="11"/>
        <v>7015.3878019335825</v>
      </c>
    </row>
    <row r="174" spans="1:2" x14ac:dyDescent="0.35">
      <c r="A174" s="5">
        <f t="shared" si="10"/>
        <v>85.5</v>
      </c>
      <c r="B174" s="5">
        <f t="shared" si="11"/>
        <v>6934.8092004240334</v>
      </c>
    </row>
    <row r="175" spans="1:2" x14ac:dyDescent="0.35">
      <c r="A175" s="5">
        <f t="shared" si="10"/>
        <v>86</v>
      </c>
      <c r="B175" s="5">
        <f t="shared" si="11"/>
        <v>6855.1561230914131</v>
      </c>
    </row>
    <row r="176" spans="1:2" x14ac:dyDescent="0.35">
      <c r="A176" s="5">
        <f t="shared" si="10"/>
        <v>86.5</v>
      </c>
      <c r="B176" s="5">
        <f t="shared" si="11"/>
        <v>6776.4179393838649</v>
      </c>
    </row>
    <row r="177" spans="1:2" x14ac:dyDescent="0.35">
      <c r="A177" s="5">
        <f t="shared" si="10"/>
        <v>87</v>
      </c>
      <c r="B177" s="5">
        <f t="shared" si="11"/>
        <v>6698.5841408518336</v>
      </c>
    </row>
    <row r="178" spans="1:2" x14ac:dyDescent="0.35">
      <c r="A178" s="5">
        <f t="shared" si="10"/>
        <v>87.5</v>
      </c>
      <c r="B178" s="5">
        <f t="shared" si="11"/>
        <v>6621.6443397455942</v>
      </c>
    </row>
    <row r="179" spans="1:2" x14ac:dyDescent="0.35">
      <c r="A179" s="5">
        <f t="shared" si="10"/>
        <v>88</v>
      </c>
      <c r="B179" s="5">
        <f t="shared" si="11"/>
        <v>6545.5882676289175</v>
      </c>
    </row>
    <row r="180" spans="1:2" x14ac:dyDescent="0.35">
      <c r="A180" s="5">
        <f t="shared" si="10"/>
        <v>88.5</v>
      </c>
      <c r="B180" s="5">
        <f t="shared" si="11"/>
        <v>6470.4057740086109</v>
      </c>
    </row>
    <row r="181" spans="1:2" x14ac:dyDescent="0.35">
      <c r="A181" s="5">
        <f t="shared" si="10"/>
        <v>89</v>
      </c>
      <c r="B181" s="5">
        <f t="shared" si="11"/>
        <v>6396.086824979845</v>
      </c>
    </row>
    <row r="182" spans="1:2" x14ac:dyDescent="0.35">
      <c r="A182" s="5">
        <f t="shared" si="10"/>
        <v>89.5</v>
      </c>
      <c r="B182" s="5">
        <f t="shared" si="11"/>
        <v>6322.6215018870162</v>
      </c>
    </row>
    <row r="183" spans="1:2" x14ac:dyDescent="0.35">
      <c r="A183" s="5">
        <f t="shared" si="10"/>
        <v>90</v>
      </c>
      <c r="B183" s="5">
        <f t="shared" si="11"/>
        <v>6250.0000000000018</v>
      </c>
    </row>
    <row r="184" spans="1:2" x14ac:dyDescent="0.35">
      <c r="A184" s="5"/>
      <c r="B184" s="5"/>
    </row>
    <row r="185" spans="1:2" x14ac:dyDescent="0.35">
      <c r="A185" s="5"/>
      <c r="B185" s="5"/>
    </row>
  </sheetData>
  <mergeCells count="3">
    <mergeCell ref="D23:E23"/>
    <mergeCell ref="D25:E25"/>
    <mergeCell ref="D27:E27"/>
  </mergeCells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ex39_chp5_sirius2020_term_od_v1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Sevin.Pauline</cp:lastModifiedBy>
  <cp:revision>5</cp:revision>
  <dcterms:created xsi:type="dcterms:W3CDTF">2019-10-20T13:17:05Z</dcterms:created>
  <dcterms:modified xsi:type="dcterms:W3CDTF">2020-06-03T11:02:29Z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